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t112\Desktop\"/>
    </mc:Choice>
  </mc:AlternateContent>
  <bookViews>
    <workbookView xWindow="0" yWindow="0" windowWidth="19155" windowHeight="855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F13" i="1" l="1"/>
  <c r="G13" i="1"/>
  <c r="H13" i="1"/>
  <c r="I13" i="1"/>
  <c r="J13" i="1"/>
  <c r="K13" i="1"/>
  <c r="L13" i="1"/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A128" i="1"/>
  <c r="L127" i="1"/>
  <c r="J127" i="1"/>
  <c r="I127" i="1"/>
  <c r="H127" i="1"/>
  <c r="G127" i="1"/>
  <c r="F127" i="1"/>
  <c r="B119" i="1"/>
  <c r="L118" i="1"/>
  <c r="J118" i="1"/>
  <c r="I118" i="1"/>
  <c r="H118" i="1"/>
  <c r="G118" i="1"/>
  <c r="F118" i="1"/>
  <c r="L108" i="1"/>
  <c r="J108" i="1"/>
  <c r="I108" i="1"/>
  <c r="H108" i="1"/>
  <c r="G108" i="1"/>
  <c r="F108" i="1"/>
  <c r="B100" i="1"/>
  <c r="A100" i="1"/>
  <c r="L99" i="1"/>
  <c r="J99" i="1"/>
  <c r="I99" i="1"/>
  <c r="H99" i="1"/>
  <c r="G99" i="1"/>
  <c r="F99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L70" i="1"/>
  <c r="J70" i="1"/>
  <c r="I70" i="1"/>
  <c r="H70" i="1"/>
  <c r="G70" i="1"/>
  <c r="F70" i="1"/>
  <c r="B62" i="1"/>
  <c r="A62" i="1"/>
  <c r="L61" i="1"/>
  <c r="J61" i="1"/>
  <c r="I61" i="1"/>
  <c r="H61" i="1"/>
  <c r="G61" i="1"/>
  <c r="F61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F43" i="1" s="1"/>
  <c r="A33" i="1"/>
  <c r="L32" i="1"/>
  <c r="J32" i="1"/>
  <c r="I32" i="1"/>
  <c r="H32" i="1"/>
  <c r="G32" i="1"/>
  <c r="B24" i="1"/>
  <c r="A24" i="1"/>
  <c r="L23" i="1"/>
  <c r="L24" i="1" s="1"/>
  <c r="J23" i="1"/>
  <c r="J24" i="1" s="1"/>
  <c r="I23" i="1"/>
  <c r="H23" i="1"/>
  <c r="G23" i="1"/>
  <c r="G24" i="1" s="1"/>
  <c r="F23" i="1"/>
  <c r="F24" i="1" s="1"/>
  <c r="G138" i="1" l="1"/>
  <c r="H138" i="1"/>
  <c r="L138" i="1"/>
  <c r="J138" i="1"/>
  <c r="I138" i="1"/>
  <c r="F138" i="1"/>
  <c r="I119" i="1"/>
  <c r="L119" i="1"/>
  <c r="H119" i="1"/>
  <c r="J119" i="1"/>
  <c r="G119" i="1"/>
  <c r="F119" i="1"/>
  <c r="G100" i="1"/>
  <c r="L100" i="1"/>
  <c r="J100" i="1"/>
  <c r="I100" i="1"/>
  <c r="H100" i="1"/>
  <c r="F100" i="1"/>
  <c r="L81" i="1"/>
  <c r="J81" i="1"/>
  <c r="I81" i="1"/>
  <c r="H81" i="1"/>
  <c r="G81" i="1"/>
  <c r="F81" i="1"/>
  <c r="G62" i="1"/>
  <c r="J62" i="1"/>
  <c r="L62" i="1"/>
  <c r="I62" i="1"/>
  <c r="H62" i="1"/>
  <c r="F62" i="1"/>
  <c r="L43" i="1"/>
  <c r="J43" i="1"/>
  <c r="I43" i="1"/>
  <c r="H43" i="1"/>
  <c r="G43" i="1"/>
  <c r="H24" i="1"/>
  <c r="I24" i="1"/>
  <c r="F196" i="1" l="1"/>
  <c r="J196" i="1"/>
  <c r="G196" i="1"/>
  <c r="L196" i="1"/>
  <c r="H196" i="1"/>
  <c r="I196" i="1"/>
</calcChain>
</file>

<file path=xl/sharedStrings.xml><?xml version="1.0" encoding="utf-8"?>
<sst xmlns="http://schemas.openxmlformats.org/spreadsheetml/2006/main" count="305" uniqueCount="100">
  <si>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</si>
  <si>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</si>
  <si>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</si>
  <si>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</si>
  <si>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</si>
  <si>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</si>
  <si>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</si>
  <si>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</si>
  <si>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</si>
  <si>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</si>
  <si>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</si>
  <si>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</si>
  <si>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</si>
  <si>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</si>
  <si>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</si>
  <si>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</si>
  <si>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</si>
  <si>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</si>
  <si>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</si>
  <si>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</si>
  <si>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</si>
  <si>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</si>
  <si>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</si>
  <si>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</si>
  <si>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</si>
  <si>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</si>
  <si>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</si>
  <si>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</si>
  <si>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</si>
  <si>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</si>
  <si>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</si>
  <si>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</si>
  <si>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</si>
  <si>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</si>
  <si>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</si>
  <si>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</si>
  <si>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</si>
  <si>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</si>
  <si>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</si>
  <si>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Каверина С.Г.</t>
  </si>
  <si>
    <t>Директор</t>
  </si>
  <si>
    <t>МОУ СОШ №7 УКМО</t>
  </si>
  <si>
    <t>гор блюдо</t>
  </si>
  <si>
    <t>Ватрушка царская с соусом</t>
  </si>
  <si>
    <t>366/596</t>
  </si>
  <si>
    <t>Чай с лимоном</t>
  </si>
  <si>
    <t xml:space="preserve">Хлеб </t>
  </si>
  <si>
    <t>пром. Выпуск</t>
  </si>
  <si>
    <t>Яблоко</t>
  </si>
  <si>
    <t>Суп картофельный с клёцками с мясом</t>
  </si>
  <si>
    <t>Птица отварная с соусом</t>
  </si>
  <si>
    <t>487/468</t>
  </si>
  <si>
    <t>Каша гречневая</t>
  </si>
  <si>
    <t>Компот из сух.фруктов</t>
  </si>
  <si>
    <t>Хлеб</t>
  </si>
  <si>
    <t>Тефтели с соусом</t>
  </si>
  <si>
    <t>Картофельное пюре</t>
  </si>
  <si>
    <t>Кофейный напиток</t>
  </si>
  <si>
    <t>Батон с маслом. Сыром</t>
  </si>
  <si>
    <t>пром.  Выпуск</t>
  </si>
  <si>
    <t>Салат  Степной</t>
  </si>
  <si>
    <t>Щи на мясной бульоне со сметаной</t>
  </si>
  <si>
    <t>Рыба тушеная с овощами в томате</t>
  </si>
  <si>
    <t>Рис припущенный</t>
  </si>
  <si>
    <t>Компот из сухофруктов</t>
  </si>
  <si>
    <t>Биточки с соусом</t>
  </si>
  <si>
    <t>451/587</t>
  </si>
  <si>
    <t>Макароны отварные</t>
  </si>
  <si>
    <t>Какао с молоком</t>
  </si>
  <si>
    <t>Батон с маслом, сыром</t>
  </si>
  <si>
    <t>Салат из свежих огурцов</t>
  </si>
  <si>
    <t>Суп картофельный с рыбой</t>
  </si>
  <si>
    <t>Шницель натуральный с соусом</t>
  </si>
  <si>
    <t>450/30</t>
  </si>
  <si>
    <t>Огурец свежий</t>
  </si>
  <si>
    <t>Плов с мясом</t>
  </si>
  <si>
    <t xml:space="preserve">хлеб </t>
  </si>
  <si>
    <t>Салат из моркови с зелёным горошком</t>
  </si>
  <si>
    <t>Борщ с мясом,  со сметаной</t>
  </si>
  <si>
    <t>Котлета морская с соусом</t>
  </si>
  <si>
    <t>357/468</t>
  </si>
  <si>
    <t>Компот из кураги</t>
  </si>
  <si>
    <t>Каша молочная пшённая</t>
  </si>
  <si>
    <t>Яйца варёные</t>
  </si>
  <si>
    <t>Чай каркадэ</t>
  </si>
  <si>
    <t>Хлеб с маслом, сыром</t>
  </si>
  <si>
    <t>йогурт</t>
  </si>
  <si>
    <t>Йогурт</t>
  </si>
  <si>
    <t>Венегрет овощной</t>
  </si>
  <si>
    <t>Суп гороховый с мясом</t>
  </si>
  <si>
    <t>АЗУ</t>
  </si>
  <si>
    <t>Оладьи из печени по-кунцевски</t>
  </si>
  <si>
    <t>пряник</t>
  </si>
  <si>
    <t>Пряник Зебра</t>
  </si>
  <si>
    <t>Огурцы свежие</t>
  </si>
  <si>
    <t>Суп лапша домашняя с курицей</t>
  </si>
  <si>
    <t>Тефтели рыбные с соусом</t>
  </si>
  <si>
    <t>Макароны с сыром</t>
  </si>
  <si>
    <t>Нектарин</t>
  </si>
  <si>
    <t>Говядина тушеная с капустой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</si>
</sst>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29" activePane="bottomRight" state="frozen"/>
      <selection pane="topRight" activeCell="E1" sqref="E1"/>
      <selection pane="bottomLeft" activeCell="A6" sqref="A6"/>
      <selection pane="bottomRight" activeCell="N134" sqref="N134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1" t="s">
        <v>41</v>
      </c>
      <c r="D1" s="52"/>
      <c r="E1" s="52"/>
      <c r="F1" s="12" t="s">
        <v>16</v>
      </c>
      <c r="G1" s="2" t="s">
        <v>17</v>
      </c>
      <c r="H1" s="53" t="s">
        <v>40</v>
      </c>
      <c r="I1" s="53"/>
      <c r="J1" s="53"/>
      <c r="K1" s="53"/>
    </row>
    <row r="2" spans="1:12" ht="18" x14ac:dyDescent="0.2">
      <c r="A2" s="35" t="s">
        <v>6</v>
      </c>
      <c r="C2" s="2"/>
      <c r="G2" s="2" t="s">
        <v>18</v>
      </c>
      <c r="H2" s="53" t="s">
        <v>39</v>
      </c>
      <c r="I2" s="53"/>
      <c r="J2" s="53"/>
      <c r="K2" s="5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12</v>
      </c>
      <c r="I3" s="48">
        <v>9</v>
      </c>
      <c r="J3" s="49">
        <v>2024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2</v>
      </c>
      <c r="C6" s="22" t="s">
        <v>20</v>
      </c>
      <c r="D6" s="5" t="s">
        <v>26</v>
      </c>
      <c r="E6" s="39"/>
      <c r="F6" s="40"/>
      <c r="G6" s="40"/>
      <c r="H6" s="40"/>
      <c r="I6" s="40"/>
      <c r="J6" s="40"/>
      <c r="K6" s="41"/>
      <c r="L6" s="40"/>
    </row>
    <row r="7" spans="1:12" ht="15" x14ac:dyDescent="0.25">
      <c r="A7" s="23"/>
      <c r="B7" s="15"/>
      <c r="C7" s="11"/>
      <c r="D7" s="6" t="s">
        <v>42</v>
      </c>
      <c r="E7" s="42" t="s">
        <v>43</v>
      </c>
      <c r="F7" s="43">
        <v>150</v>
      </c>
      <c r="G7" s="43">
        <v>17</v>
      </c>
      <c r="H7" s="43">
        <v>9</v>
      </c>
      <c r="I7" s="43">
        <v>28</v>
      </c>
      <c r="J7" s="43">
        <v>342</v>
      </c>
      <c r="K7" s="44" t="s">
        <v>44</v>
      </c>
      <c r="L7" s="43">
        <v>67.86</v>
      </c>
    </row>
    <row r="8" spans="1:12" ht="15" x14ac:dyDescent="0.25">
      <c r="A8" s="23"/>
      <c r="B8" s="15"/>
      <c r="C8" s="11"/>
      <c r="D8" s="7" t="s">
        <v>22</v>
      </c>
      <c r="E8" s="42" t="s">
        <v>45</v>
      </c>
      <c r="F8" s="43">
        <v>200</v>
      </c>
      <c r="G8" s="43">
        <v>0</v>
      </c>
      <c r="H8" s="43">
        <v>0</v>
      </c>
      <c r="I8" s="43">
        <v>15</v>
      </c>
      <c r="J8" s="43">
        <v>60</v>
      </c>
      <c r="K8" s="44">
        <v>686</v>
      </c>
      <c r="L8" s="43">
        <v>4.3</v>
      </c>
    </row>
    <row r="9" spans="1:12" ht="25.5" x14ac:dyDescent="0.25">
      <c r="A9" s="23"/>
      <c r="B9" s="15"/>
      <c r="C9" s="11"/>
      <c r="D9" s="7" t="s">
        <v>31</v>
      </c>
      <c r="E9" s="42" t="s">
        <v>46</v>
      </c>
      <c r="F9" s="43">
        <v>20</v>
      </c>
      <c r="G9" s="43">
        <v>1.6</v>
      </c>
      <c r="H9" s="43">
        <v>0.2</v>
      </c>
      <c r="I9" s="43">
        <v>10.5</v>
      </c>
      <c r="J9" s="43">
        <v>47</v>
      </c>
      <c r="K9" s="44" t="s">
        <v>47</v>
      </c>
      <c r="L9" s="43">
        <v>2.2400000000000002</v>
      </c>
    </row>
    <row r="10" spans="1:12" ht="25.5" x14ac:dyDescent="0.25">
      <c r="A10" s="23"/>
      <c r="B10" s="15"/>
      <c r="C10" s="11"/>
      <c r="D10" s="7" t="s">
        <v>24</v>
      </c>
      <c r="E10" s="42" t="s">
        <v>48</v>
      </c>
      <c r="F10" s="43">
        <v>90</v>
      </c>
      <c r="G10" s="43">
        <v>0.4</v>
      </c>
      <c r="H10" s="43">
        <v>0</v>
      </c>
      <c r="I10" s="43">
        <v>8.8000000000000007</v>
      </c>
      <c r="J10" s="43">
        <v>42.3</v>
      </c>
      <c r="K10" s="44" t="s">
        <v>47</v>
      </c>
      <c r="L10" s="43">
        <v>20.25</v>
      </c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 t="shared" ref="F13:L13" si="0">SUM(F6:F12)</f>
        <v>460</v>
      </c>
      <c r="G13" s="19">
        <f t="shared" si="0"/>
        <v>19</v>
      </c>
      <c r="H13" s="19">
        <f t="shared" si="0"/>
        <v>9.1999999999999993</v>
      </c>
      <c r="I13" s="19">
        <f t="shared" si="0"/>
        <v>62.3</v>
      </c>
      <c r="J13" s="19">
        <f t="shared" si="0"/>
        <v>491.3</v>
      </c>
      <c r="K13" s="25">
        <f t="shared" si="0"/>
        <v>686</v>
      </c>
      <c r="L13" s="19">
        <f t="shared" si="0"/>
        <v>94.649999999999991</v>
      </c>
    </row>
    <row r="14" spans="1:12" ht="15" x14ac:dyDescent="0.25">
      <c r="A14" s="26">
        <v>1</v>
      </c>
      <c r="B14" s="13">
        <v>2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49</v>
      </c>
      <c r="F15" s="43">
        <v>200</v>
      </c>
      <c r="G15" s="43">
        <v>6.7</v>
      </c>
      <c r="H15" s="43">
        <v>5.5</v>
      </c>
      <c r="I15" s="43">
        <v>19.100000000000001</v>
      </c>
      <c r="J15" s="43">
        <v>140</v>
      </c>
      <c r="K15" s="44">
        <v>160</v>
      </c>
      <c r="L15" s="43">
        <v>19.760000000000002</v>
      </c>
    </row>
    <row r="16" spans="1:12" ht="15" x14ac:dyDescent="0.25">
      <c r="A16" s="23"/>
      <c r="B16" s="15"/>
      <c r="C16" s="11"/>
      <c r="D16" s="7" t="s">
        <v>28</v>
      </c>
      <c r="E16" s="42" t="s">
        <v>50</v>
      </c>
      <c r="F16" s="43">
        <v>140</v>
      </c>
      <c r="G16" s="43">
        <v>11.5</v>
      </c>
      <c r="H16" s="43">
        <v>18.8</v>
      </c>
      <c r="I16" s="43">
        <v>1.4</v>
      </c>
      <c r="J16" s="43">
        <v>252.3</v>
      </c>
      <c r="K16" s="44" t="s">
        <v>51</v>
      </c>
      <c r="L16" s="43">
        <v>39.840000000000003</v>
      </c>
    </row>
    <row r="17" spans="1:12" ht="15" x14ac:dyDescent="0.25">
      <c r="A17" s="23"/>
      <c r="B17" s="15"/>
      <c r="C17" s="11"/>
      <c r="D17" s="7" t="s">
        <v>29</v>
      </c>
      <c r="E17" s="42" t="s">
        <v>52</v>
      </c>
      <c r="F17" s="43">
        <v>150</v>
      </c>
      <c r="G17" s="43">
        <v>4.8</v>
      </c>
      <c r="H17" s="43">
        <v>5</v>
      </c>
      <c r="I17" s="43">
        <v>21.5</v>
      </c>
      <c r="J17" s="43">
        <v>150</v>
      </c>
      <c r="K17" s="44">
        <v>297</v>
      </c>
      <c r="L17" s="43">
        <v>8.77</v>
      </c>
    </row>
    <row r="18" spans="1:12" ht="15" x14ac:dyDescent="0.25">
      <c r="A18" s="23"/>
      <c r="B18" s="15"/>
      <c r="C18" s="11"/>
      <c r="D18" s="7" t="s">
        <v>30</v>
      </c>
      <c r="E18" s="42" t="s">
        <v>53</v>
      </c>
      <c r="F18" s="43">
        <v>200</v>
      </c>
      <c r="G18" s="43">
        <v>0</v>
      </c>
      <c r="H18" s="43">
        <v>0</v>
      </c>
      <c r="I18" s="43">
        <v>29</v>
      </c>
      <c r="J18" s="43">
        <v>105</v>
      </c>
      <c r="K18" s="44">
        <v>639</v>
      </c>
      <c r="L18" s="43">
        <v>4.17</v>
      </c>
    </row>
    <row r="19" spans="1:12" ht="25.5" x14ac:dyDescent="0.25">
      <c r="A19" s="23"/>
      <c r="B19" s="15"/>
      <c r="C19" s="11"/>
      <c r="D19" s="7" t="s">
        <v>31</v>
      </c>
      <c r="E19" s="42" t="s">
        <v>54</v>
      </c>
      <c r="F19" s="43">
        <v>40</v>
      </c>
      <c r="G19" s="43">
        <v>3.2</v>
      </c>
      <c r="H19" s="43">
        <v>0.4</v>
      </c>
      <c r="I19" s="43">
        <v>21</v>
      </c>
      <c r="J19" s="43">
        <v>94</v>
      </c>
      <c r="K19" s="44" t="s">
        <v>47</v>
      </c>
      <c r="L19" s="43">
        <v>4.4800000000000004</v>
      </c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25.5" x14ac:dyDescent="0.25">
      <c r="A21" s="23"/>
      <c r="B21" s="15"/>
      <c r="C21" s="11"/>
      <c r="D21" s="6" t="s">
        <v>24</v>
      </c>
      <c r="E21" s="42" t="s">
        <v>48</v>
      </c>
      <c r="F21" s="43">
        <v>90</v>
      </c>
      <c r="G21" s="43">
        <v>0.4</v>
      </c>
      <c r="H21" s="43">
        <v>0</v>
      </c>
      <c r="I21" s="43">
        <v>8.8000000000000007</v>
      </c>
      <c r="J21" s="43">
        <v>42.3</v>
      </c>
      <c r="K21" s="44" t="s">
        <v>47</v>
      </c>
      <c r="L21" s="43">
        <v>20.25</v>
      </c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820</v>
      </c>
      <c r="G23" s="19">
        <f t="shared" ref="G23:J23" si="1">SUM(G14:G22)</f>
        <v>26.599999999999998</v>
      </c>
      <c r="H23" s="19">
        <f t="shared" si="1"/>
        <v>29.7</v>
      </c>
      <c r="I23" s="19">
        <f t="shared" si="1"/>
        <v>100.8</v>
      </c>
      <c r="J23" s="19">
        <f t="shared" si="1"/>
        <v>783.59999999999991</v>
      </c>
      <c r="K23" s="25"/>
      <c r="L23" s="19">
        <f t="shared" ref="L23" si="2">SUM(L14:L22)</f>
        <v>97.27000000000001</v>
      </c>
    </row>
    <row r="24" spans="1:12" ht="15" x14ac:dyDescent="0.2">
      <c r="A24" s="29">
        <f>A6</f>
        <v>1</v>
      </c>
      <c r="B24" s="30">
        <f>B6</f>
        <v>2</v>
      </c>
      <c r="C24" s="54" t="s">
        <v>4</v>
      </c>
      <c r="D24" s="55"/>
      <c r="E24" s="31"/>
      <c r="F24" s="32">
        <f>F13+F23</f>
        <v>1280</v>
      </c>
      <c r="G24" s="32">
        <f t="shared" ref="G24:J24" si="3">G13+G23</f>
        <v>45.599999999999994</v>
      </c>
      <c r="H24" s="32">
        <f t="shared" si="3"/>
        <v>38.9</v>
      </c>
      <c r="I24" s="32">
        <f t="shared" si="3"/>
        <v>163.1</v>
      </c>
      <c r="J24" s="32">
        <f t="shared" si="3"/>
        <v>1274.8999999999999</v>
      </c>
      <c r="K24" s="32"/>
      <c r="L24" s="32">
        <f t="shared" ref="L24" si="4">L13+L23</f>
        <v>191.92000000000002</v>
      </c>
    </row>
    <row r="25" spans="1:12" ht="15" x14ac:dyDescent="0.25">
      <c r="A25" s="14">
        <v>1</v>
      </c>
      <c r="B25" s="15">
        <v>3</v>
      </c>
      <c r="C25" s="22" t="s">
        <v>20</v>
      </c>
      <c r="D25" s="5" t="s">
        <v>21</v>
      </c>
      <c r="E25" s="39" t="s">
        <v>55</v>
      </c>
      <c r="F25" s="40">
        <v>90</v>
      </c>
      <c r="G25" s="40">
        <v>9.3000000000000007</v>
      </c>
      <c r="H25" s="40">
        <v>9.6</v>
      </c>
      <c r="I25" s="40">
        <v>10</v>
      </c>
      <c r="J25" s="40">
        <v>164.4</v>
      </c>
      <c r="K25" s="41">
        <v>462</v>
      </c>
      <c r="L25" s="40">
        <v>29.75</v>
      </c>
    </row>
    <row r="26" spans="1:12" ht="15" x14ac:dyDescent="0.25">
      <c r="A26" s="14"/>
      <c r="B26" s="15"/>
      <c r="C26" s="11"/>
      <c r="D26" s="6" t="s">
        <v>21</v>
      </c>
      <c r="E26" s="42" t="s">
        <v>56</v>
      </c>
      <c r="F26" s="43">
        <v>150</v>
      </c>
      <c r="G26" s="43">
        <v>3.2</v>
      </c>
      <c r="H26" s="43">
        <v>4.9000000000000004</v>
      </c>
      <c r="I26" s="43">
        <v>22.1</v>
      </c>
      <c r="J26" s="43">
        <v>146.19999999999999</v>
      </c>
      <c r="K26" s="44">
        <v>520</v>
      </c>
      <c r="L26" s="43">
        <v>15.35</v>
      </c>
    </row>
    <row r="27" spans="1:12" ht="15" x14ac:dyDescent="0.25">
      <c r="A27" s="14"/>
      <c r="B27" s="15"/>
      <c r="C27" s="11"/>
      <c r="D27" s="7" t="s">
        <v>22</v>
      </c>
      <c r="E27" s="42" t="s">
        <v>57</v>
      </c>
      <c r="F27" s="43">
        <v>200</v>
      </c>
      <c r="G27" s="43">
        <v>1.8</v>
      </c>
      <c r="H27" s="43">
        <v>1.6</v>
      </c>
      <c r="I27" s="43">
        <v>24</v>
      </c>
      <c r="J27" s="43">
        <v>118.8</v>
      </c>
      <c r="K27" s="44">
        <v>692</v>
      </c>
      <c r="L27" s="43">
        <v>9.49</v>
      </c>
    </row>
    <row r="28" spans="1:12" ht="15" x14ac:dyDescent="0.25">
      <c r="A28" s="14"/>
      <c r="B28" s="15"/>
      <c r="C28" s="11"/>
      <c r="D28" s="7" t="s">
        <v>23</v>
      </c>
      <c r="E28" s="42" t="s">
        <v>58</v>
      </c>
      <c r="F28" s="43">
        <v>40</v>
      </c>
      <c r="G28" s="43">
        <v>3.1</v>
      </c>
      <c r="H28" s="43">
        <v>8</v>
      </c>
      <c r="I28" s="43">
        <v>25.5</v>
      </c>
      <c r="J28" s="43">
        <v>129</v>
      </c>
      <c r="K28" s="44">
        <v>3</v>
      </c>
      <c r="L28" s="43">
        <v>21.16</v>
      </c>
    </row>
    <row r="29" spans="1:12" ht="25.5" x14ac:dyDescent="0.25">
      <c r="A29" s="14"/>
      <c r="B29" s="15"/>
      <c r="C29" s="11"/>
      <c r="D29" s="7" t="s">
        <v>24</v>
      </c>
      <c r="E29" s="42" t="s">
        <v>48</v>
      </c>
      <c r="F29" s="43">
        <v>90</v>
      </c>
      <c r="G29" s="43">
        <v>0.4</v>
      </c>
      <c r="H29" s="43">
        <v>0</v>
      </c>
      <c r="I29" s="43">
        <v>8.8000000000000007</v>
      </c>
      <c r="J29" s="43">
        <v>42.3</v>
      </c>
      <c r="K29" s="44" t="s">
        <v>59</v>
      </c>
      <c r="L29" s="43">
        <v>20.25</v>
      </c>
    </row>
    <row r="30" spans="1:12" ht="25.5" x14ac:dyDescent="0.25">
      <c r="A30" s="14"/>
      <c r="B30" s="15"/>
      <c r="C30" s="11"/>
      <c r="D30" s="6" t="s">
        <v>31</v>
      </c>
      <c r="E30" s="42" t="s">
        <v>54</v>
      </c>
      <c r="F30" s="43">
        <v>40</v>
      </c>
      <c r="G30" s="43">
        <v>3.2</v>
      </c>
      <c r="H30" s="43">
        <v>0.4</v>
      </c>
      <c r="I30" s="43">
        <v>21</v>
      </c>
      <c r="J30" s="43">
        <v>94</v>
      </c>
      <c r="K30" s="44" t="s">
        <v>59</v>
      </c>
      <c r="L30" s="43">
        <v>4.4800000000000004</v>
      </c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/>
      <c r="G32" s="19">
        <f t="shared" ref="G32" si="5">SUM(G25:G31)</f>
        <v>21</v>
      </c>
      <c r="H32" s="19">
        <f t="shared" ref="H32" si="6">SUM(H25:H31)</f>
        <v>24.5</v>
      </c>
      <c r="I32" s="19">
        <f t="shared" ref="I32" si="7">SUM(I25:I31)</f>
        <v>111.39999999999999</v>
      </c>
      <c r="J32" s="19">
        <f t="shared" ref="J32:L32" si="8">SUM(J25:J31)</f>
        <v>694.7</v>
      </c>
      <c r="K32" s="25"/>
      <c r="L32" s="19">
        <f t="shared" si="8"/>
        <v>100.48</v>
      </c>
    </row>
    <row r="33" spans="1:12" ht="15" x14ac:dyDescent="0.25">
      <c r="A33" s="13">
        <f>A25</f>
        <v>1</v>
      </c>
      <c r="B33" s="13">
        <v>3</v>
      </c>
      <c r="C33" s="10" t="s">
        <v>25</v>
      </c>
      <c r="D33" s="7" t="s">
        <v>26</v>
      </c>
      <c r="E33" s="42" t="s">
        <v>60</v>
      </c>
      <c r="F33" s="43">
        <v>60</v>
      </c>
      <c r="G33" s="43">
        <v>0.8</v>
      </c>
      <c r="H33" s="43">
        <v>6</v>
      </c>
      <c r="I33" s="43">
        <v>2.5</v>
      </c>
      <c r="J33" s="43">
        <v>77.7</v>
      </c>
      <c r="K33" s="44">
        <v>25</v>
      </c>
      <c r="L33" s="43">
        <v>11.59</v>
      </c>
    </row>
    <row r="34" spans="1:12" ht="15" x14ac:dyDescent="0.25">
      <c r="A34" s="14"/>
      <c r="B34" s="15"/>
      <c r="C34" s="11"/>
      <c r="D34" s="7" t="s">
        <v>27</v>
      </c>
      <c r="E34" s="42" t="s">
        <v>61</v>
      </c>
      <c r="F34" s="43">
        <v>200</v>
      </c>
      <c r="G34" s="43">
        <v>5.4</v>
      </c>
      <c r="H34" s="43">
        <v>5</v>
      </c>
      <c r="I34" s="43">
        <v>7.6</v>
      </c>
      <c r="J34" s="43">
        <v>94</v>
      </c>
      <c r="K34" s="44">
        <v>124</v>
      </c>
      <c r="L34" s="43">
        <v>23.91</v>
      </c>
    </row>
    <row r="35" spans="1:12" ht="15" x14ac:dyDescent="0.25">
      <c r="A35" s="14"/>
      <c r="B35" s="15"/>
      <c r="C35" s="11"/>
      <c r="D35" s="7" t="s">
        <v>28</v>
      </c>
      <c r="E35" s="42" t="s">
        <v>62</v>
      </c>
      <c r="F35" s="43">
        <v>110</v>
      </c>
      <c r="G35" s="43">
        <v>16</v>
      </c>
      <c r="H35" s="43">
        <v>10.5</v>
      </c>
      <c r="I35" s="43">
        <v>4.5999999999999996</v>
      </c>
      <c r="J35" s="43">
        <v>181.4</v>
      </c>
      <c r="K35" s="44">
        <v>374</v>
      </c>
      <c r="L35" s="43">
        <v>36.21</v>
      </c>
    </row>
    <row r="36" spans="1:12" ht="15" x14ac:dyDescent="0.25">
      <c r="A36" s="14"/>
      <c r="B36" s="15"/>
      <c r="C36" s="11"/>
      <c r="D36" s="7" t="s">
        <v>29</v>
      </c>
      <c r="E36" s="42" t="s">
        <v>63</v>
      </c>
      <c r="F36" s="43">
        <v>150</v>
      </c>
      <c r="G36" s="43">
        <v>7.4</v>
      </c>
      <c r="H36" s="43">
        <v>7.5</v>
      </c>
      <c r="I36" s="43">
        <v>39</v>
      </c>
      <c r="J36" s="43">
        <v>209.6</v>
      </c>
      <c r="K36" s="44">
        <v>512</v>
      </c>
      <c r="L36" s="43">
        <v>12.57</v>
      </c>
    </row>
    <row r="37" spans="1:12" ht="15" x14ac:dyDescent="0.25">
      <c r="A37" s="14"/>
      <c r="B37" s="15"/>
      <c r="C37" s="11"/>
      <c r="D37" s="7" t="s">
        <v>30</v>
      </c>
      <c r="E37" s="42" t="s">
        <v>64</v>
      </c>
      <c r="F37" s="43">
        <v>200</v>
      </c>
      <c r="G37" s="43">
        <v>0</v>
      </c>
      <c r="H37" s="43">
        <v>0</v>
      </c>
      <c r="I37" s="43">
        <v>29</v>
      </c>
      <c r="J37" s="43">
        <v>105</v>
      </c>
      <c r="K37" s="44">
        <v>639</v>
      </c>
      <c r="L37" s="43">
        <v>4.17</v>
      </c>
    </row>
    <row r="38" spans="1:12" ht="25.5" x14ac:dyDescent="0.25">
      <c r="A38" s="14"/>
      <c r="B38" s="15"/>
      <c r="C38" s="11"/>
      <c r="D38" s="7" t="s">
        <v>31</v>
      </c>
      <c r="E38" s="42" t="s">
        <v>54</v>
      </c>
      <c r="F38" s="43">
        <v>40</v>
      </c>
      <c r="G38" s="43">
        <v>3.2</v>
      </c>
      <c r="H38" s="43">
        <v>0.4</v>
      </c>
      <c r="I38" s="43">
        <v>21</v>
      </c>
      <c r="J38" s="43">
        <v>94</v>
      </c>
      <c r="K38" s="44" t="s">
        <v>59</v>
      </c>
      <c r="L38" s="43">
        <v>4.4800000000000004</v>
      </c>
    </row>
    <row r="39" spans="1:12" ht="25.5" x14ac:dyDescent="0.25">
      <c r="A39" s="14"/>
      <c r="B39" s="15"/>
      <c r="C39" s="11"/>
      <c r="D39" s="7" t="s">
        <v>32</v>
      </c>
      <c r="E39" s="42" t="s">
        <v>54</v>
      </c>
      <c r="F39" s="43">
        <v>40</v>
      </c>
      <c r="G39" s="43">
        <v>2.6</v>
      </c>
      <c r="H39" s="43">
        <v>0.4</v>
      </c>
      <c r="I39" s="43">
        <v>19</v>
      </c>
      <c r="J39" s="43">
        <v>82.4</v>
      </c>
      <c r="K39" s="44" t="s">
        <v>59</v>
      </c>
      <c r="L39" s="43">
        <v>4.4800000000000004</v>
      </c>
    </row>
    <row r="40" spans="1:12" ht="25.5" x14ac:dyDescent="0.25">
      <c r="A40" s="14"/>
      <c r="B40" s="15"/>
      <c r="C40" s="11"/>
      <c r="D40" s="6" t="s">
        <v>24</v>
      </c>
      <c r="E40" s="42" t="s">
        <v>48</v>
      </c>
      <c r="F40" s="43">
        <v>90</v>
      </c>
      <c r="G40" s="43">
        <v>0.4</v>
      </c>
      <c r="H40" s="43">
        <v>0</v>
      </c>
      <c r="I40" s="43">
        <v>8.8000000000000007</v>
      </c>
      <c r="J40" s="43">
        <v>42.3</v>
      </c>
      <c r="K40" s="44" t="s">
        <v>59</v>
      </c>
      <c r="L40" s="43">
        <v>20.25</v>
      </c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890</v>
      </c>
      <c r="G42" s="19">
        <f t="shared" ref="G42" si="9">SUM(G33:G41)</f>
        <v>35.800000000000004</v>
      </c>
      <c r="H42" s="19">
        <f t="shared" ref="H42" si="10">SUM(H33:H41)</f>
        <v>29.799999999999997</v>
      </c>
      <c r="I42" s="19">
        <f t="shared" ref="I42" si="11">SUM(I33:I41)</f>
        <v>131.5</v>
      </c>
      <c r="J42" s="19">
        <f t="shared" ref="J42:L42" si="12">SUM(J33:J41)</f>
        <v>886.4</v>
      </c>
      <c r="K42" s="25"/>
      <c r="L42" s="19">
        <f t="shared" si="12"/>
        <v>117.66000000000001</v>
      </c>
    </row>
    <row r="43" spans="1:12" ht="15.75" customHeight="1" x14ac:dyDescent="0.2">
      <c r="A43" s="33">
        <f>A25</f>
        <v>1</v>
      </c>
      <c r="B43" s="33">
        <f>B25</f>
        <v>3</v>
      </c>
      <c r="C43" s="54" t="s">
        <v>4</v>
      </c>
      <c r="D43" s="55"/>
      <c r="E43" s="31"/>
      <c r="F43" s="32">
        <f>F32+F42</f>
        <v>890</v>
      </c>
      <c r="G43" s="32">
        <f t="shared" ref="G43" si="13">G32+G42</f>
        <v>56.800000000000004</v>
      </c>
      <c r="H43" s="32">
        <f t="shared" ref="H43" si="14">H32+H42</f>
        <v>54.3</v>
      </c>
      <c r="I43" s="32">
        <f t="shared" ref="I43" si="15">I32+I42</f>
        <v>242.89999999999998</v>
      </c>
      <c r="J43" s="32">
        <f t="shared" ref="J43:L43" si="16">J32+J42</f>
        <v>1581.1</v>
      </c>
      <c r="K43" s="32"/>
      <c r="L43" s="32">
        <f t="shared" si="16"/>
        <v>218.14000000000001</v>
      </c>
    </row>
    <row r="44" spans="1:12" ht="15" x14ac:dyDescent="0.25">
      <c r="A44" s="20">
        <v>1</v>
      </c>
      <c r="B44" s="21">
        <v>4</v>
      </c>
      <c r="C44" s="22" t="s">
        <v>20</v>
      </c>
      <c r="D44" s="5" t="s">
        <v>21</v>
      </c>
      <c r="E44" s="39" t="s">
        <v>65</v>
      </c>
      <c r="F44" s="40">
        <v>90</v>
      </c>
      <c r="G44" s="40">
        <v>10.9</v>
      </c>
      <c r="H44" s="40">
        <v>5.3</v>
      </c>
      <c r="I44" s="40">
        <v>11.3</v>
      </c>
      <c r="J44" s="40">
        <v>140.30000000000001</v>
      </c>
      <c r="K44" s="41" t="s">
        <v>66</v>
      </c>
      <c r="L44" s="40">
        <v>36.659999999999997</v>
      </c>
    </row>
    <row r="45" spans="1:12" ht="15" x14ac:dyDescent="0.25">
      <c r="A45" s="23"/>
      <c r="B45" s="15"/>
      <c r="C45" s="11"/>
      <c r="D45" s="6" t="s">
        <v>21</v>
      </c>
      <c r="E45" s="42" t="s">
        <v>67</v>
      </c>
      <c r="F45" s="43">
        <v>150</v>
      </c>
      <c r="G45" s="43">
        <v>5.5</v>
      </c>
      <c r="H45" s="43">
        <v>3.7</v>
      </c>
      <c r="I45" s="43">
        <v>28.8</v>
      </c>
      <c r="J45" s="43">
        <v>205</v>
      </c>
      <c r="K45" s="44">
        <v>516</v>
      </c>
      <c r="L45" s="43">
        <v>8.31</v>
      </c>
    </row>
    <row r="46" spans="1:12" ht="15" x14ac:dyDescent="0.25">
      <c r="A46" s="23"/>
      <c r="B46" s="15"/>
      <c r="C46" s="11"/>
      <c r="D46" s="7" t="s">
        <v>22</v>
      </c>
      <c r="E46" s="42" t="s">
        <v>68</v>
      </c>
      <c r="F46" s="43">
        <v>200</v>
      </c>
      <c r="G46" s="43">
        <v>5.5</v>
      </c>
      <c r="H46" s="43">
        <v>3.5</v>
      </c>
      <c r="I46" s="43">
        <v>21.3</v>
      </c>
      <c r="J46" s="43">
        <v>130.4</v>
      </c>
      <c r="K46" s="44">
        <v>694</v>
      </c>
      <c r="L46" s="43">
        <v>14.67</v>
      </c>
    </row>
    <row r="47" spans="1:12" ht="15" x14ac:dyDescent="0.25">
      <c r="A47" s="23"/>
      <c r="B47" s="15"/>
      <c r="C47" s="11"/>
      <c r="D47" s="7" t="s">
        <v>23</v>
      </c>
      <c r="E47" s="42" t="s">
        <v>69</v>
      </c>
      <c r="F47" s="43">
        <v>40</v>
      </c>
      <c r="G47" s="43">
        <v>3.1</v>
      </c>
      <c r="H47" s="43">
        <v>8</v>
      </c>
      <c r="I47" s="43">
        <v>25.5</v>
      </c>
      <c r="J47" s="43">
        <v>129</v>
      </c>
      <c r="K47" s="44">
        <v>3</v>
      </c>
      <c r="L47" s="43">
        <v>21.16</v>
      </c>
    </row>
    <row r="48" spans="1:12" ht="25.5" x14ac:dyDescent="0.25">
      <c r="A48" s="23"/>
      <c r="B48" s="15"/>
      <c r="C48" s="11"/>
      <c r="D48" s="7" t="s">
        <v>24</v>
      </c>
      <c r="E48" s="42" t="s">
        <v>48</v>
      </c>
      <c r="F48" s="43">
        <v>90</v>
      </c>
      <c r="G48" s="43">
        <v>0.4</v>
      </c>
      <c r="H48" s="43">
        <v>0</v>
      </c>
      <c r="I48" s="43">
        <v>8.8000000000000007</v>
      </c>
      <c r="J48" s="43">
        <v>42.3</v>
      </c>
      <c r="K48" s="44" t="s">
        <v>59</v>
      </c>
      <c r="L48" s="43">
        <v>20.25</v>
      </c>
    </row>
    <row r="49" spans="1:12" ht="25.5" x14ac:dyDescent="0.25">
      <c r="A49" s="23"/>
      <c r="B49" s="15"/>
      <c r="C49" s="11"/>
      <c r="D49" s="6" t="s">
        <v>31</v>
      </c>
      <c r="E49" s="42" t="s">
        <v>54</v>
      </c>
      <c r="F49" s="43">
        <v>40</v>
      </c>
      <c r="G49" s="43">
        <v>3.2</v>
      </c>
      <c r="H49" s="43">
        <v>0.4</v>
      </c>
      <c r="I49" s="43">
        <v>21</v>
      </c>
      <c r="J49" s="43">
        <v>34.200000000000003</v>
      </c>
      <c r="K49" s="44" t="s">
        <v>59</v>
      </c>
      <c r="L49" s="43">
        <v>4.4800000000000004</v>
      </c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610</v>
      </c>
      <c r="G51" s="19">
        <f t="shared" ref="G51" si="17">SUM(G44:G50)</f>
        <v>28.599999999999998</v>
      </c>
      <c r="H51" s="19">
        <f t="shared" ref="H51" si="18">SUM(H44:H50)</f>
        <v>20.9</v>
      </c>
      <c r="I51" s="19">
        <f t="shared" ref="I51" si="19">SUM(I44:I50)</f>
        <v>116.7</v>
      </c>
      <c r="J51" s="19">
        <f t="shared" ref="J51:L51" si="20">SUM(J44:J50)</f>
        <v>681.2</v>
      </c>
      <c r="K51" s="25"/>
      <c r="L51" s="19">
        <f t="shared" si="20"/>
        <v>105.53</v>
      </c>
    </row>
    <row r="52" spans="1:12" ht="15" x14ac:dyDescent="0.25">
      <c r="A52" s="26">
        <v>1</v>
      </c>
      <c r="B52" s="13">
        <v>4</v>
      </c>
      <c r="C52" s="10" t="s">
        <v>25</v>
      </c>
      <c r="D52" s="7" t="s">
        <v>26</v>
      </c>
      <c r="E52" s="42" t="s">
        <v>70</v>
      </c>
      <c r="F52" s="43">
        <v>60</v>
      </c>
      <c r="G52" s="43">
        <v>0</v>
      </c>
      <c r="H52" s="43">
        <v>3</v>
      </c>
      <c r="I52" s="43">
        <v>0</v>
      </c>
      <c r="J52" s="43">
        <v>34.9</v>
      </c>
      <c r="K52" s="44">
        <v>16</v>
      </c>
      <c r="L52" s="43">
        <v>14.49</v>
      </c>
    </row>
    <row r="53" spans="1:12" ht="15" x14ac:dyDescent="0.25">
      <c r="A53" s="23"/>
      <c r="B53" s="15"/>
      <c r="C53" s="11"/>
      <c r="D53" s="7" t="s">
        <v>27</v>
      </c>
      <c r="E53" s="42" t="s">
        <v>71</v>
      </c>
      <c r="F53" s="43">
        <v>200</v>
      </c>
      <c r="G53" s="43">
        <v>5.8</v>
      </c>
      <c r="H53" s="43">
        <v>2.8</v>
      </c>
      <c r="I53" s="43">
        <v>14.3</v>
      </c>
      <c r="J53" s="43">
        <v>106.8</v>
      </c>
      <c r="K53" s="44">
        <v>138</v>
      </c>
      <c r="L53" s="43">
        <v>16.22</v>
      </c>
    </row>
    <row r="54" spans="1:12" ht="15" x14ac:dyDescent="0.25">
      <c r="A54" s="23"/>
      <c r="B54" s="15"/>
      <c r="C54" s="11"/>
      <c r="D54" s="7" t="s">
        <v>28</v>
      </c>
      <c r="E54" s="42" t="s">
        <v>72</v>
      </c>
      <c r="F54" s="43">
        <v>90</v>
      </c>
      <c r="G54" s="43">
        <v>10.4</v>
      </c>
      <c r="H54" s="43">
        <v>10.4</v>
      </c>
      <c r="I54" s="43">
        <v>7</v>
      </c>
      <c r="J54" s="43">
        <v>185</v>
      </c>
      <c r="K54" s="44" t="s">
        <v>73</v>
      </c>
      <c r="L54" s="43">
        <v>46.08</v>
      </c>
    </row>
    <row r="55" spans="1:12" ht="15" x14ac:dyDescent="0.25">
      <c r="A55" s="23"/>
      <c r="B55" s="15"/>
      <c r="C55" s="11"/>
      <c r="D55" s="7" t="s">
        <v>29</v>
      </c>
      <c r="E55" s="42" t="s">
        <v>56</v>
      </c>
      <c r="F55" s="43">
        <v>150</v>
      </c>
      <c r="G55" s="43">
        <v>3.2</v>
      </c>
      <c r="H55" s="43">
        <v>4.9000000000000004</v>
      </c>
      <c r="I55" s="43">
        <v>22.1</v>
      </c>
      <c r="J55" s="43">
        <v>118.1</v>
      </c>
      <c r="K55" s="44">
        <v>520</v>
      </c>
      <c r="L55" s="43">
        <v>15.35</v>
      </c>
    </row>
    <row r="56" spans="1:12" ht="15" x14ac:dyDescent="0.25">
      <c r="A56" s="23"/>
      <c r="B56" s="15"/>
      <c r="C56" s="11"/>
      <c r="D56" s="7" t="s">
        <v>30</v>
      </c>
      <c r="E56" s="42" t="s">
        <v>45</v>
      </c>
      <c r="F56" s="43">
        <v>200</v>
      </c>
      <c r="G56" s="43">
        <v>0</v>
      </c>
      <c r="H56" s="43">
        <v>0</v>
      </c>
      <c r="I56" s="43">
        <v>15</v>
      </c>
      <c r="J56" s="43">
        <v>60</v>
      </c>
      <c r="K56" s="44">
        <v>686</v>
      </c>
      <c r="L56" s="43">
        <v>4.3</v>
      </c>
    </row>
    <row r="57" spans="1:12" ht="25.5" x14ac:dyDescent="0.25">
      <c r="A57" s="23"/>
      <c r="B57" s="15"/>
      <c r="C57" s="11"/>
      <c r="D57" s="7" t="s">
        <v>31</v>
      </c>
      <c r="E57" s="42" t="s">
        <v>54</v>
      </c>
      <c r="F57" s="43">
        <v>40</v>
      </c>
      <c r="G57" s="43">
        <v>3.2</v>
      </c>
      <c r="H57" s="43">
        <v>0.4</v>
      </c>
      <c r="I57" s="43">
        <v>21</v>
      </c>
      <c r="J57" s="43">
        <v>94</v>
      </c>
      <c r="K57" s="44" t="s">
        <v>59</v>
      </c>
      <c r="L57" s="43">
        <v>4.4800000000000004</v>
      </c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740</v>
      </c>
      <c r="G61" s="19">
        <f t="shared" ref="G61" si="21">SUM(G52:G60)</f>
        <v>22.599999999999998</v>
      </c>
      <c r="H61" s="19">
        <f t="shared" ref="H61" si="22">SUM(H52:H60)</f>
        <v>21.5</v>
      </c>
      <c r="I61" s="19">
        <f t="shared" ref="I61" si="23">SUM(I52:I60)</f>
        <v>79.400000000000006</v>
      </c>
      <c r="J61" s="19">
        <f t="shared" ref="J61:L61" si="24">SUM(J52:J60)</f>
        <v>598.79999999999995</v>
      </c>
      <c r="K61" s="25"/>
      <c r="L61" s="19">
        <f t="shared" si="24"/>
        <v>100.91999999999999</v>
      </c>
    </row>
    <row r="62" spans="1:12" ht="15.75" customHeight="1" x14ac:dyDescent="0.2">
      <c r="A62" s="29">
        <f>A44</f>
        <v>1</v>
      </c>
      <c r="B62" s="30">
        <f>B44</f>
        <v>4</v>
      </c>
      <c r="C62" s="54" t="s">
        <v>4</v>
      </c>
      <c r="D62" s="55"/>
      <c r="E62" s="31"/>
      <c r="F62" s="32">
        <f>F51+F61</f>
        <v>1350</v>
      </c>
      <c r="G62" s="32">
        <f t="shared" ref="G62" si="25">G51+G61</f>
        <v>51.199999999999996</v>
      </c>
      <c r="H62" s="32">
        <f t="shared" ref="H62" si="26">H51+H61</f>
        <v>42.4</v>
      </c>
      <c r="I62" s="32">
        <f t="shared" ref="I62" si="27">I51+I61</f>
        <v>196.10000000000002</v>
      </c>
      <c r="J62" s="32">
        <f t="shared" ref="J62:L62" si="28">J51+J61</f>
        <v>1280</v>
      </c>
      <c r="K62" s="32"/>
      <c r="L62" s="32">
        <f t="shared" si="28"/>
        <v>206.45</v>
      </c>
    </row>
    <row r="63" spans="1:12" ht="15" x14ac:dyDescent="0.25">
      <c r="A63" s="20">
        <v>1</v>
      </c>
      <c r="B63" s="21">
        <v>5</v>
      </c>
      <c r="C63" s="22" t="s">
        <v>20</v>
      </c>
      <c r="D63" s="5" t="s">
        <v>26</v>
      </c>
      <c r="E63" s="39" t="s">
        <v>74</v>
      </c>
      <c r="F63" s="40">
        <v>60</v>
      </c>
      <c r="G63" s="40">
        <v>0.6</v>
      </c>
      <c r="H63" s="40">
        <v>0.1</v>
      </c>
      <c r="I63" s="40">
        <v>2.2999999999999998</v>
      </c>
      <c r="J63" s="40">
        <v>14.4</v>
      </c>
      <c r="K63" s="41"/>
      <c r="L63" s="40">
        <v>12.82</v>
      </c>
    </row>
    <row r="64" spans="1:12" ht="15" x14ac:dyDescent="0.25">
      <c r="A64" s="23"/>
      <c r="B64" s="15"/>
      <c r="C64" s="11"/>
      <c r="D64" s="6" t="s">
        <v>21</v>
      </c>
      <c r="E64" s="42" t="s">
        <v>75</v>
      </c>
      <c r="F64" s="43">
        <v>150</v>
      </c>
      <c r="G64" s="43">
        <v>18.7</v>
      </c>
      <c r="H64" s="43">
        <v>7.2</v>
      </c>
      <c r="I64" s="43">
        <v>27</v>
      </c>
      <c r="J64" s="43">
        <v>249</v>
      </c>
      <c r="K64" s="44">
        <v>443</v>
      </c>
      <c r="L64" s="43">
        <v>65.849999999999994</v>
      </c>
    </row>
    <row r="65" spans="1:12" ht="15" x14ac:dyDescent="0.25">
      <c r="A65" s="23"/>
      <c r="B65" s="15"/>
      <c r="C65" s="11"/>
      <c r="D65" s="7" t="s">
        <v>22</v>
      </c>
      <c r="E65" s="42" t="s">
        <v>68</v>
      </c>
      <c r="F65" s="43">
        <v>200</v>
      </c>
      <c r="G65" s="43">
        <v>14.67</v>
      </c>
      <c r="H65" s="43">
        <v>3.5</v>
      </c>
      <c r="I65" s="43">
        <v>21.3</v>
      </c>
      <c r="J65" s="43">
        <v>130.4</v>
      </c>
      <c r="K65" s="44">
        <v>694</v>
      </c>
      <c r="L65" s="43">
        <v>14.67</v>
      </c>
    </row>
    <row r="66" spans="1:12" ht="25.5" x14ac:dyDescent="0.25">
      <c r="A66" s="23"/>
      <c r="B66" s="15"/>
      <c r="C66" s="11"/>
      <c r="D66" s="7" t="s">
        <v>31</v>
      </c>
      <c r="E66" s="42" t="s">
        <v>54</v>
      </c>
      <c r="F66" s="43">
        <v>20</v>
      </c>
      <c r="G66" s="43">
        <v>1.6</v>
      </c>
      <c r="H66" s="43">
        <v>0.2</v>
      </c>
      <c r="I66" s="43">
        <v>10.5</v>
      </c>
      <c r="J66" s="43">
        <v>47</v>
      </c>
      <c r="K66" s="44" t="s">
        <v>59</v>
      </c>
      <c r="L66" s="43">
        <v>2.2400000000000002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 t="s">
        <v>76</v>
      </c>
      <c r="E68" s="42" t="s">
        <v>69</v>
      </c>
      <c r="F68" s="43">
        <v>40</v>
      </c>
      <c r="G68" s="43">
        <v>3.1</v>
      </c>
      <c r="H68" s="43">
        <v>8</v>
      </c>
      <c r="I68" s="43">
        <v>25.5</v>
      </c>
      <c r="J68" s="43">
        <v>129</v>
      </c>
      <c r="K68" s="44">
        <v>3</v>
      </c>
      <c r="L68" s="43">
        <v>21.16</v>
      </c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470</v>
      </c>
      <c r="G70" s="19">
        <f t="shared" ref="G70" si="29">SUM(G63:G69)</f>
        <v>38.67</v>
      </c>
      <c r="H70" s="19">
        <f t="shared" ref="H70" si="30">SUM(H63:H69)</f>
        <v>19</v>
      </c>
      <c r="I70" s="19">
        <f t="shared" ref="I70" si="31">SUM(I63:I69)</f>
        <v>86.6</v>
      </c>
      <c r="J70" s="19">
        <f t="shared" ref="J70:L70" si="32">SUM(J63:J69)</f>
        <v>569.79999999999995</v>
      </c>
      <c r="K70" s="25"/>
      <c r="L70" s="19">
        <f t="shared" si="32"/>
        <v>116.73999999999998</v>
      </c>
    </row>
    <row r="71" spans="1:12" ht="15" x14ac:dyDescent="0.25">
      <c r="A71" s="26">
        <v>1</v>
      </c>
      <c r="B71" s="13">
        <f>B63</f>
        <v>5</v>
      </c>
      <c r="C71" s="10" t="s">
        <v>25</v>
      </c>
      <c r="D71" s="7" t="s">
        <v>26</v>
      </c>
      <c r="E71" s="42" t="s">
        <v>77</v>
      </c>
      <c r="F71" s="43">
        <v>60</v>
      </c>
      <c r="G71" s="43">
        <v>1.7</v>
      </c>
      <c r="H71" s="43">
        <v>4.5999999999999996</v>
      </c>
      <c r="I71" s="43">
        <v>4.7</v>
      </c>
      <c r="J71" s="43">
        <v>70.8</v>
      </c>
      <c r="K71" s="44">
        <v>71</v>
      </c>
      <c r="L71" s="43">
        <v>10.3</v>
      </c>
    </row>
    <row r="72" spans="1:12" ht="15" x14ac:dyDescent="0.25">
      <c r="A72" s="23"/>
      <c r="B72" s="15"/>
      <c r="C72" s="11"/>
      <c r="D72" s="7" t="s">
        <v>27</v>
      </c>
      <c r="E72" s="42" t="s">
        <v>78</v>
      </c>
      <c r="F72" s="43">
        <v>200</v>
      </c>
      <c r="G72" s="43">
        <v>4.5999999999999996</v>
      </c>
      <c r="H72" s="43">
        <v>5.8</v>
      </c>
      <c r="I72" s="43">
        <v>10.199999999999999</v>
      </c>
      <c r="J72" s="43">
        <v>111</v>
      </c>
      <c r="K72" s="44">
        <v>110</v>
      </c>
      <c r="L72" s="43">
        <v>26.07</v>
      </c>
    </row>
    <row r="73" spans="1:12" ht="15" x14ac:dyDescent="0.25">
      <c r="A73" s="23"/>
      <c r="B73" s="15"/>
      <c r="C73" s="11"/>
      <c r="D73" s="7" t="s">
        <v>28</v>
      </c>
      <c r="E73" s="42" t="s">
        <v>79</v>
      </c>
      <c r="F73" s="43">
        <v>90</v>
      </c>
      <c r="G73" s="43">
        <v>10.7</v>
      </c>
      <c r="H73" s="43">
        <v>12.8</v>
      </c>
      <c r="I73" s="43">
        <v>5.6</v>
      </c>
      <c r="J73" s="43">
        <v>183.4</v>
      </c>
      <c r="K73" s="44" t="s">
        <v>80</v>
      </c>
      <c r="L73" s="43">
        <v>26.96</v>
      </c>
    </row>
    <row r="74" spans="1:12" ht="15" x14ac:dyDescent="0.25">
      <c r="A74" s="23"/>
      <c r="B74" s="15"/>
      <c r="C74" s="11"/>
      <c r="D74" s="7" t="s">
        <v>29</v>
      </c>
      <c r="E74" s="42" t="s">
        <v>56</v>
      </c>
      <c r="F74" s="43">
        <v>150</v>
      </c>
      <c r="G74" s="43">
        <v>3.2</v>
      </c>
      <c r="H74" s="43">
        <v>4.9000000000000004</v>
      </c>
      <c r="I74" s="43">
        <v>22.1</v>
      </c>
      <c r="J74" s="43">
        <v>146.19999999999999</v>
      </c>
      <c r="K74" s="44">
        <v>520</v>
      </c>
      <c r="L74" s="43">
        <v>15.35</v>
      </c>
    </row>
    <row r="75" spans="1:12" ht="15" x14ac:dyDescent="0.25">
      <c r="A75" s="23"/>
      <c r="B75" s="15"/>
      <c r="C75" s="11"/>
      <c r="D75" s="7" t="s">
        <v>30</v>
      </c>
      <c r="E75" s="42" t="s">
        <v>81</v>
      </c>
      <c r="F75" s="43">
        <v>200</v>
      </c>
      <c r="G75" s="43">
        <v>0.9</v>
      </c>
      <c r="H75" s="43">
        <v>0</v>
      </c>
      <c r="I75" s="43">
        <v>25.2</v>
      </c>
      <c r="J75" s="43">
        <v>105.2</v>
      </c>
      <c r="K75" s="44">
        <v>638</v>
      </c>
      <c r="L75" s="43">
        <v>10.63</v>
      </c>
    </row>
    <row r="76" spans="1:12" ht="25.5" x14ac:dyDescent="0.25">
      <c r="A76" s="23"/>
      <c r="B76" s="15"/>
      <c r="C76" s="11"/>
      <c r="D76" s="7" t="s">
        <v>31</v>
      </c>
      <c r="E76" s="42" t="s">
        <v>54</v>
      </c>
      <c r="F76" s="43">
        <v>40</v>
      </c>
      <c r="G76" s="43">
        <v>3.2</v>
      </c>
      <c r="H76" s="43">
        <v>0.4</v>
      </c>
      <c r="I76" s="43">
        <v>21</v>
      </c>
      <c r="J76" s="43">
        <v>94</v>
      </c>
      <c r="K76" s="44" t="s">
        <v>59</v>
      </c>
      <c r="L76" s="43">
        <v>4.4800000000000004</v>
      </c>
    </row>
    <row r="77" spans="1:12" ht="25.5" x14ac:dyDescent="0.25">
      <c r="A77" s="23"/>
      <c r="B77" s="15"/>
      <c r="C77" s="11"/>
      <c r="D77" s="7" t="s">
        <v>24</v>
      </c>
      <c r="E77" s="42" t="s">
        <v>48</v>
      </c>
      <c r="F77" s="43">
        <v>90</v>
      </c>
      <c r="G77" s="43">
        <v>0.4</v>
      </c>
      <c r="H77" s="43">
        <v>0</v>
      </c>
      <c r="I77" s="43">
        <v>8.8000000000000007</v>
      </c>
      <c r="J77" s="43">
        <v>42.3</v>
      </c>
      <c r="K77" s="44" t="s">
        <v>59</v>
      </c>
      <c r="L77" s="43">
        <v>20.25</v>
      </c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830</v>
      </c>
      <c r="G80" s="19">
        <f t="shared" ref="G80" si="33">SUM(G71:G79)</f>
        <v>24.699999999999996</v>
      </c>
      <c r="H80" s="19">
        <f t="shared" ref="H80" si="34">SUM(H71:H79)</f>
        <v>28.5</v>
      </c>
      <c r="I80" s="19">
        <f t="shared" ref="I80" si="35">SUM(I71:I79)</f>
        <v>97.6</v>
      </c>
      <c r="J80" s="19">
        <f t="shared" ref="J80:L80" si="36">SUM(J71:J79)</f>
        <v>752.9</v>
      </c>
      <c r="K80" s="25"/>
      <c r="L80" s="19">
        <f t="shared" si="36"/>
        <v>114.04</v>
      </c>
    </row>
    <row r="81" spans="1:12" ht="15.75" customHeight="1" x14ac:dyDescent="0.2">
      <c r="A81" s="29">
        <f>A63</f>
        <v>1</v>
      </c>
      <c r="B81" s="30">
        <f>B63</f>
        <v>5</v>
      </c>
      <c r="C81" s="54" t="s">
        <v>4</v>
      </c>
      <c r="D81" s="55"/>
      <c r="E81" s="31"/>
      <c r="F81" s="32">
        <f>F70+F80</f>
        <v>1300</v>
      </c>
      <c r="G81" s="32">
        <f t="shared" ref="G81" si="37">G70+G80</f>
        <v>63.37</v>
      </c>
      <c r="H81" s="32">
        <f t="shared" ref="H81" si="38">H70+H80</f>
        <v>47.5</v>
      </c>
      <c r="I81" s="32">
        <f t="shared" ref="I81" si="39">I70+I80</f>
        <v>184.2</v>
      </c>
      <c r="J81" s="32">
        <f t="shared" ref="J81:L81" si="40">J70+J80</f>
        <v>1322.6999999999998</v>
      </c>
      <c r="K81" s="32"/>
      <c r="L81" s="32">
        <f t="shared" si="40"/>
        <v>230.77999999999997</v>
      </c>
    </row>
    <row r="82" spans="1:12" ht="15" x14ac:dyDescent="0.25">
      <c r="A82" s="20">
        <v>2</v>
      </c>
      <c r="B82" s="21">
        <v>1</v>
      </c>
      <c r="C82" s="22" t="s">
        <v>20</v>
      </c>
      <c r="D82" s="5" t="s">
        <v>21</v>
      </c>
      <c r="E82" s="39" t="s">
        <v>82</v>
      </c>
      <c r="F82" s="40">
        <v>200</v>
      </c>
      <c r="G82" s="40">
        <v>7.5</v>
      </c>
      <c r="H82" s="40">
        <v>8</v>
      </c>
      <c r="I82" s="40">
        <v>36.299999999999997</v>
      </c>
      <c r="J82" s="40">
        <v>247.8</v>
      </c>
      <c r="K82" s="41">
        <v>311</v>
      </c>
      <c r="L82" s="40">
        <v>19.8</v>
      </c>
    </row>
    <row r="83" spans="1:12" ht="15" x14ac:dyDescent="0.25">
      <c r="A83" s="23"/>
      <c r="B83" s="15"/>
      <c r="C83" s="11"/>
      <c r="D83" s="6" t="s">
        <v>21</v>
      </c>
      <c r="E83" s="42" t="s">
        <v>83</v>
      </c>
      <c r="F83" s="43">
        <v>40</v>
      </c>
      <c r="G83" s="43">
        <v>5.0999999999999996</v>
      </c>
      <c r="H83" s="43">
        <v>4.5999999999999996</v>
      </c>
      <c r="I83" s="43">
        <v>0.3</v>
      </c>
      <c r="J83" s="43">
        <v>63</v>
      </c>
      <c r="K83" s="44">
        <v>337</v>
      </c>
      <c r="L83" s="43">
        <v>13</v>
      </c>
    </row>
    <row r="84" spans="1:12" ht="15" x14ac:dyDescent="0.25">
      <c r="A84" s="23"/>
      <c r="B84" s="15"/>
      <c r="C84" s="11"/>
      <c r="D84" s="7" t="s">
        <v>22</v>
      </c>
      <c r="E84" s="42" t="s">
        <v>84</v>
      </c>
      <c r="F84" s="43">
        <v>200</v>
      </c>
      <c r="G84" s="43">
        <v>0</v>
      </c>
      <c r="H84" s="43">
        <v>0</v>
      </c>
      <c r="I84" s="43">
        <v>15</v>
      </c>
      <c r="J84" s="43">
        <v>60</v>
      </c>
      <c r="K84" s="44">
        <v>685</v>
      </c>
      <c r="L84" s="43">
        <v>3.52</v>
      </c>
    </row>
    <row r="85" spans="1:12" ht="15" x14ac:dyDescent="0.25">
      <c r="A85" s="23"/>
      <c r="B85" s="15"/>
      <c r="C85" s="11"/>
      <c r="D85" s="7" t="s">
        <v>23</v>
      </c>
      <c r="E85" s="42" t="s">
        <v>85</v>
      </c>
      <c r="F85" s="43">
        <v>40</v>
      </c>
      <c r="G85" s="43">
        <v>3.9</v>
      </c>
      <c r="H85" s="43">
        <v>8</v>
      </c>
      <c r="I85" s="43">
        <v>25.5</v>
      </c>
      <c r="J85" s="43">
        <v>129</v>
      </c>
      <c r="K85" s="44">
        <v>3</v>
      </c>
      <c r="L85" s="43">
        <v>19.73</v>
      </c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25.5" x14ac:dyDescent="0.25">
      <c r="A87" s="23"/>
      <c r="B87" s="15"/>
      <c r="C87" s="11"/>
      <c r="D87" s="6" t="s">
        <v>86</v>
      </c>
      <c r="E87" s="42" t="s">
        <v>87</v>
      </c>
      <c r="F87" s="43">
        <v>95</v>
      </c>
      <c r="G87" s="43">
        <v>2.7</v>
      </c>
      <c r="H87" s="43">
        <v>2.4</v>
      </c>
      <c r="I87" s="43">
        <v>14</v>
      </c>
      <c r="J87" s="43">
        <v>88.4</v>
      </c>
      <c r="K87" s="44" t="s">
        <v>59</v>
      </c>
      <c r="L87" s="43">
        <v>35</v>
      </c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575</v>
      </c>
      <c r="G89" s="19">
        <f t="shared" ref="G89" si="41">SUM(G82:G88)</f>
        <v>19.2</v>
      </c>
      <c r="H89" s="19">
        <f t="shared" ref="H89" si="42">SUM(H82:H88)</f>
        <v>23</v>
      </c>
      <c r="I89" s="19">
        <f t="shared" ref="I89" si="43">SUM(I82:I88)</f>
        <v>91.1</v>
      </c>
      <c r="J89" s="19">
        <f t="shared" ref="J89:L89" si="44">SUM(J82:J88)</f>
        <v>588.20000000000005</v>
      </c>
      <c r="K89" s="25"/>
      <c r="L89" s="19">
        <f t="shared" si="44"/>
        <v>91.05</v>
      </c>
    </row>
    <row r="90" spans="1:12" ht="15" x14ac:dyDescent="0.25">
      <c r="A90" s="26">
        <f>A82</f>
        <v>2</v>
      </c>
      <c r="B90" s="13">
        <v>1</v>
      </c>
      <c r="C90" s="10" t="s">
        <v>25</v>
      </c>
      <c r="D90" s="7" t="s">
        <v>26</v>
      </c>
      <c r="E90" s="42" t="s">
        <v>88</v>
      </c>
      <c r="F90" s="43">
        <v>60</v>
      </c>
      <c r="G90" s="43">
        <v>0.8</v>
      </c>
      <c r="H90" s="43">
        <v>6</v>
      </c>
      <c r="I90" s="43">
        <v>4.4000000000000004</v>
      </c>
      <c r="J90" s="43">
        <v>106.9</v>
      </c>
      <c r="K90" s="44">
        <v>71</v>
      </c>
      <c r="L90" s="43">
        <v>8.64</v>
      </c>
    </row>
    <row r="91" spans="1:12" ht="15" x14ac:dyDescent="0.25">
      <c r="A91" s="23"/>
      <c r="B91" s="15"/>
      <c r="C91" s="11"/>
      <c r="D91" s="7" t="s">
        <v>27</v>
      </c>
      <c r="E91" s="42" t="s">
        <v>89</v>
      </c>
      <c r="F91" s="43">
        <v>200</v>
      </c>
      <c r="G91" s="43">
        <v>8.1999999999999993</v>
      </c>
      <c r="H91" s="43">
        <v>3.8</v>
      </c>
      <c r="I91" s="43">
        <v>15.7</v>
      </c>
      <c r="J91" s="43">
        <v>126</v>
      </c>
      <c r="K91" s="44">
        <v>139</v>
      </c>
      <c r="L91" s="43">
        <v>18.46</v>
      </c>
    </row>
    <row r="92" spans="1:12" ht="15" x14ac:dyDescent="0.25">
      <c r="A92" s="23"/>
      <c r="B92" s="15"/>
      <c r="C92" s="11"/>
      <c r="D92" s="7" t="s">
        <v>28</v>
      </c>
      <c r="E92" s="42" t="s">
        <v>90</v>
      </c>
      <c r="F92" s="43">
        <v>180</v>
      </c>
      <c r="G92" s="43">
        <v>16.399999999999999</v>
      </c>
      <c r="H92" s="43">
        <v>10.4</v>
      </c>
      <c r="I92" s="43">
        <v>14.8</v>
      </c>
      <c r="J92" s="43">
        <v>242.5</v>
      </c>
      <c r="K92" s="44">
        <v>438</v>
      </c>
      <c r="L92" s="43">
        <v>82.18</v>
      </c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 t="s">
        <v>64</v>
      </c>
      <c r="F94" s="43">
        <v>200</v>
      </c>
      <c r="G94" s="43">
        <v>0</v>
      </c>
      <c r="H94" s="43">
        <v>0</v>
      </c>
      <c r="I94" s="43">
        <v>29</v>
      </c>
      <c r="J94" s="43">
        <v>105</v>
      </c>
      <c r="K94" s="44">
        <v>639</v>
      </c>
      <c r="L94" s="43">
        <v>4.17</v>
      </c>
    </row>
    <row r="95" spans="1:12" ht="25.5" x14ac:dyDescent="0.25">
      <c r="A95" s="23"/>
      <c r="B95" s="15"/>
      <c r="C95" s="11"/>
      <c r="D95" s="7" t="s">
        <v>31</v>
      </c>
      <c r="E95" s="42" t="s">
        <v>54</v>
      </c>
      <c r="F95" s="43">
        <v>40</v>
      </c>
      <c r="G95" s="43">
        <v>3.2</v>
      </c>
      <c r="H95" s="43">
        <v>0.4</v>
      </c>
      <c r="I95" s="43">
        <v>21</v>
      </c>
      <c r="J95" s="43">
        <v>94</v>
      </c>
      <c r="K95" s="44" t="s">
        <v>59</v>
      </c>
      <c r="L95" s="43">
        <v>4.4800000000000004</v>
      </c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680</v>
      </c>
      <c r="G99" s="19">
        <f t="shared" ref="G99" si="45">SUM(G90:G98)</f>
        <v>28.599999999999998</v>
      </c>
      <c r="H99" s="19">
        <f t="shared" ref="H99" si="46">SUM(H90:H98)</f>
        <v>20.6</v>
      </c>
      <c r="I99" s="19">
        <f t="shared" ref="I99" si="47">SUM(I90:I98)</f>
        <v>84.9</v>
      </c>
      <c r="J99" s="19">
        <f t="shared" ref="J99:L99" si="48">SUM(J90:J98)</f>
        <v>674.4</v>
      </c>
      <c r="K99" s="25"/>
      <c r="L99" s="19">
        <f t="shared" si="48"/>
        <v>117.93</v>
      </c>
    </row>
    <row r="100" spans="1:12" ht="15.75" customHeight="1" x14ac:dyDescent="0.2">
      <c r="A100" s="29">
        <f>A82</f>
        <v>2</v>
      </c>
      <c r="B100" s="30">
        <f>B82</f>
        <v>1</v>
      </c>
      <c r="C100" s="54" t="s">
        <v>4</v>
      </c>
      <c r="D100" s="55"/>
      <c r="E100" s="31"/>
      <c r="F100" s="32">
        <f>F89+F99</f>
        <v>1255</v>
      </c>
      <c r="G100" s="32">
        <f t="shared" ref="G100" si="49">G89+G99</f>
        <v>47.8</v>
      </c>
      <c r="H100" s="32">
        <f t="shared" ref="H100" si="50">H89+H99</f>
        <v>43.6</v>
      </c>
      <c r="I100" s="32">
        <f t="shared" ref="I100" si="51">I89+I99</f>
        <v>176</v>
      </c>
      <c r="J100" s="32">
        <f t="shared" ref="J100:L100" si="52">J89+J99</f>
        <v>1262.5999999999999</v>
      </c>
      <c r="K100" s="32"/>
      <c r="L100" s="32">
        <f t="shared" si="52"/>
        <v>208.98000000000002</v>
      </c>
    </row>
    <row r="101" spans="1:12" ht="15" x14ac:dyDescent="0.25">
      <c r="A101" s="20">
        <v>2</v>
      </c>
      <c r="B101" s="21">
        <v>2</v>
      </c>
      <c r="C101" s="22" t="s">
        <v>20</v>
      </c>
      <c r="D101" s="5" t="s">
        <v>21</v>
      </c>
      <c r="E101" s="39" t="s">
        <v>91</v>
      </c>
      <c r="F101" s="40">
        <v>100</v>
      </c>
      <c r="G101" s="40">
        <v>18.399999999999999</v>
      </c>
      <c r="H101" s="40">
        <v>12.8</v>
      </c>
      <c r="I101" s="40">
        <v>12.8</v>
      </c>
      <c r="J101" s="40">
        <v>260</v>
      </c>
      <c r="K101" s="41">
        <v>409</v>
      </c>
      <c r="L101" s="40">
        <v>57.42</v>
      </c>
    </row>
    <row r="102" spans="1:12" ht="15" x14ac:dyDescent="0.25">
      <c r="A102" s="23"/>
      <c r="B102" s="15"/>
      <c r="C102" s="11"/>
      <c r="D102" s="6" t="s">
        <v>21</v>
      </c>
      <c r="E102" s="42" t="s">
        <v>56</v>
      </c>
      <c r="F102" s="43">
        <v>150</v>
      </c>
      <c r="G102" s="43">
        <v>3.2</v>
      </c>
      <c r="H102" s="43">
        <v>4.9000000000000004</v>
      </c>
      <c r="I102" s="43">
        <v>22.1</v>
      </c>
      <c r="J102" s="43">
        <v>118.1</v>
      </c>
      <c r="K102" s="44">
        <v>520</v>
      </c>
      <c r="L102" s="43">
        <v>15.35</v>
      </c>
    </row>
    <row r="103" spans="1:12" ht="15" x14ac:dyDescent="0.25">
      <c r="A103" s="23"/>
      <c r="B103" s="15"/>
      <c r="C103" s="11"/>
      <c r="D103" s="7" t="s">
        <v>22</v>
      </c>
      <c r="E103" s="42" t="s">
        <v>45</v>
      </c>
      <c r="F103" s="43">
        <v>200</v>
      </c>
      <c r="G103" s="43">
        <v>0</v>
      </c>
      <c r="H103" s="43">
        <v>0</v>
      </c>
      <c r="I103" s="43">
        <v>15</v>
      </c>
      <c r="J103" s="43">
        <v>60</v>
      </c>
      <c r="K103" s="44">
        <v>686</v>
      </c>
      <c r="L103" s="43">
        <v>4.3</v>
      </c>
    </row>
    <row r="104" spans="1:12" ht="25.5" x14ac:dyDescent="0.25">
      <c r="A104" s="23"/>
      <c r="B104" s="15"/>
      <c r="C104" s="11"/>
      <c r="D104" s="7" t="s">
        <v>31</v>
      </c>
      <c r="E104" s="42" t="s">
        <v>54</v>
      </c>
      <c r="F104" s="43">
        <v>40</v>
      </c>
      <c r="G104" s="43">
        <v>3.2</v>
      </c>
      <c r="H104" s="43">
        <v>0.4</v>
      </c>
      <c r="I104" s="43">
        <v>21</v>
      </c>
      <c r="J104" s="43">
        <v>94</v>
      </c>
      <c r="K104" s="44" t="s">
        <v>59</v>
      </c>
      <c r="L104" s="43">
        <v>4.4800000000000004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25.5" x14ac:dyDescent="0.25">
      <c r="A106" s="23"/>
      <c r="B106" s="15"/>
      <c r="C106" s="11"/>
      <c r="D106" s="6" t="s">
        <v>92</v>
      </c>
      <c r="E106" s="42" t="s">
        <v>93</v>
      </c>
      <c r="F106" s="43">
        <v>90</v>
      </c>
      <c r="G106" s="43">
        <v>4.7</v>
      </c>
      <c r="H106" s="43">
        <v>4.7</v>
      </c>
      <c r="I106" s="43">
        <v>68.5</v>
      </c>
      <c r="J106" s="43">
        <v>334.8</v>
      </c>
      <c r="K106" s="44" t="s">
        <v>59</v>
      </c>
      <c r="L106" s="43">
        <v>23.4</v>
      </c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580</v>
      </c>
      <c r="G108" s="19">
        <f t="shared" ref="G108:J108" si="53">SUM(G101:G107)</f>
        <v>29.499999999999996</v>
      </c>
      <c r="H108" s="19">
        <f t="shared" si="53"/>
        <v>22.8</v>
      </c>
      <c r="I108" s="19">
        <f t="shared" si="53"/>
        <v>139.4</v>
      </c>
      <c r="J108" s="19">
        <f t="shared" si="53"/>
        <v>866.90000000000009</v>
      </c>
      <c r="K108" s="25"/>
      <c r="L108" s="19">
        <f t="shared" ref="L108" si="54">SUM(L101:L107)</f>
        <v>104.94999999999999</v>
      </c>
    </row>
    <row r="109" spans="1:12" ht="15" x14ac:dyDescent="0.25">
      <c r="A109" s="26">
        <v>2</v>
      </c>
      <c r="B109" s="13">
        <v>2</v>
      </c>
      <c r="C109" s="10" t="s">
        <v>25</v>
      </c>
      <c r="D109" s="7" t="s">
        <v>26</v>
      </c>
      <c r="E109" s="42" t="s">
        <v>94</v>
      </c>
      <c r="F109" s="43">
        <v>60</v>
      </c>
      <c r="G109" s="43">
        <v>0.6</v>
      </c>
      <c r="H109" s="43">
        <v>0.1</v>
      </c>
      <c r="I109" s="43">
        <v>2.2999999999999998</v>
      </c>
      <c r="J109" s="43">
        <v>14.4</v>
      </c>
      <c r="K109" s="44">
        <v>12</v>
      </c>
      <c r="L109" s="43">
        <v>12.82</v>
      </c>
    </row>
    <row r="110" spans="1:12" ht="15" x14ac:dyDescent="0.25">
      <c r="A110" s="23"/>
      <c r="B110" s="15"/>
      <c r="C110" s="11"/>
      <c r="D110" s="7" t="s">
        <v>27</v>
      </c>
      <c r="E110" s="42" t="s">
        <v>95</v>
      </c>
      <c r="F110" s="43">
        <v>200</v>
      </c>
      <c r="G110" s="43">
        <v>4.3</v>
      </c>
      <c r="H110" s="43">
        <v>5.2</v>
      </c>
      <c r="I110" s="43">
        <v>13.4</v>
      </c>
      <c r="J110" s="43">
        <v>138</v>
      </c>
      <c r="K110" s="44">
        <v>148</v>
      </c>
      <c r="L110" s="43">
        <v>19.11</v>
      </c>
    </row>
    <row r="111" spans="1:12" ht="15" x14ac:dyDescent="0.25">
      <c r="A111" s="23"/>
      <c r="B111" s="15"/>
      <c r="C111" s="11"/>
      <c r="D111" s="7" t="s">
        <v>28</v>
      </c>
      <c r="E111" s="42" t="s">
        <v>96</v>
      </c>
      <c r="F111" s="43">
        <v>90</v>
      </c>
      <c r="G111" s="43">
        <v>10.6</v>
      </c>
      <c r="H111" s="43">
        <v>9.1</v>
      </c>
      <c r="I111" s="43">
        <v>9.1</v>
      </c>
      <c r="J111" s="43">
        <v>168.2</v>
      </c>
      <c r="K111" s="44">
        <v>394</v>
      </c>
      <c r="L111" s="43">
        <v>23.99</v>
      </c>
    </row>
    <row r="112" spans="1:12" ht="15" x14ac:dyDescent="0.25">
      <c r="A112" s="23"/>
      <c r="B112" s="15"/>
      <c r="C112" s="11"/>
      <c r="D112" s="7" t="s">
        <v>29</v>
      </c>
      <c r="E112" s="42" t="s">
        <v>52</v>
      </c>
      <c r="F112" s="43">
        <v>150</v>
      </c>
      <c r="G112" s="43">
        <v>4.8</v>
      </c>
      <c r="H112" s="43">
        <v>5</v>
      </c>
      <c r="I112" s="43">
        <v>21.5</v>
      </c>
      <c r="J112" s="43">
        <v>150</v>
      </c>
      <c r="K112" s="44">
        <v>297</v>
      </c>
      <c r="L112" s="43">
        <v>9.48</v>
      </c>
    </row>
    <row r="113" spans="1:12" ht="15" x14ac:dyDescent="0.25">
      <c r="A113" s="23"/>
      <c r="B113" s="15"/>
      <c r="C113" s="11"/>
      <c r="D113" s="7" t="s">
        <v>30</v>
      </c>
      <c r="E113" s="42" t="s">
        <v>81</v>
      </c>
      <c r="F113" s="43">
        <v>200</v>
      </c>
      <c r="G113" s="43">
        <v>0.9</v>
      </c>
      <c r="H113" s="43">
        <v>0</v>
      </c>
      <c r="I113" s="43">
        <v>25.2</v>
      </c>
      <c r="J113" s="43">
        <v>105.2</v>
      </c>
      <c r="K113" s="44">
        <v>638</v>
      </c>
      <c r="L113" s="43">
        <v>10.63</v>
      </c>
    </row>
    <row r="114" spans="1:12" ht="25.5" x14ac:dyDescent="0.25">
      <c r="A114" s="23"/>
      <c r="B114" s="15"/>
      <c r="C114" s="11"/>
      <c r="D114" s="7" t="s">
        <v>31</v>
      </c>
      <c r="E114" s="42" t="s">
        <v>54</v>
      </c>
      <c r="F114" s="43">
        <v>40</v>
      </c>
      <c r="G114" s="43">
        <v>3.2</v>
      </c>
      <c r="H114" s="43">
        <v>0.4</v>
      </c>
      <c r="I114" s="43">
        <v>21</v>
      </c>
      <c r="J114" s="43">
        <v>94</v>
      </c>
      <c r="K114" s="44" t="s">
        <v>59</v>
      </c>
      <c r="L114" s="43">
        <v>4.4800000000000004</v>
      </c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740</v>
      </c>
      <c r="G118" s="19">
        <f t="shared" ref="G118:J118" si="55">SUM(G109:G117)</f>
        <v>24.4</v>
      </c>
      <c r="H118" s="19">
        <f t="shared" si="55"/>
        <v>19.799999999999997</v>
      </c>
      <c r="I118" s="19">
        <f t="shared" si="55"/>
        <v>92.5</v>
      </c>
      <c r="J118" s="19">
        <f t="shared" si="55"/>
        <v>669.80000000000007</v>
      </c>
      <c r="K118" s="25"/>
      <c r="L118" s="19">
        <f t="shared" ref="L118" si="56">SUM(L109:L117)</f>
        <v>80.510000000000005</v>
      </c>
    </row>
    <row r="119" spans="1:12" ht="15" x14ac:dyDescent="0.2">
      <c r="A119" s="29">
        <v>2</v>
      </c>
      <c r="B119" s="30">
        <f>B101</f>
        <v>2</v>
      </c>
      <c r="C119" s="54" t="s">
        <v>4</v>
      </c>
      <c r="D119" s="55"/>
      <c r="E119" s="31"/>
      <c r="F119" s="32">
        <f>F108+F118</f>
        <v>1320</v>
      </c>
      <c r="G119" s="32">
        <f t="shared" ref="G119" si="57">G108+G118</f>
        <v>53.899999999999991</v>
      </c>
      <c r="H119" s="32">
        <f t="shared" ref="H119" si="58">H108+H118</f>
        <v>42.599999999999994</v>
      </c>
      <c r="I119" s="32">
        <f t="shared" ref="I119" si="59">I108+I118</f>
        <v>231.9</v>
      </c>
      <c r="J119" s="32">
        <f t="shared" ref="J119:L119" si="60">J108+J118</f>
        <v>1536.7000000000003</v>
      </c>
      <c r="K119" s="32"/>
      <c r="L119" s="32">
        <f t="shared" si="60"/>
        <v>185.45999999999998</v>
      </c>
    </row>
    <row r="120" spans="1:12" ht="15" x14ac:dyDescent="0.25">
      <c r="A120" s="14">
        <v>2</v>
      </c>
      <c r="B120" s="15">
        <v>3</v>
      </c>
      <c r="C120" s="22" t="s">
        <v>20</v>
      </c>
      <c r="D120" s="5" t="s">
        <v>21</v>
      </c>
      <c r="E120" s="39" t="s">
        <v>97</v>
      </c>
      <c r="F120" s="40">
        <v>170</v>
      </c>
      <c r="G120" s="40">
        <v>10.6</v>
      </c>
      <c r="H120" s="40">
        <v>10.4</v>
      </c>
      <c r="I120" s="40">
        <v>35.299999999999997</v>
      </c>
      <c r="J120" s="40">
        <v>284</v>
      </c>
      <c r="K120" s="41">
        <v>333</v>
      </c>
      <c r="L120" s="40">
        <v>22.8</v>
      </c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68</v>
      </c>
      <c r="F122" s="43">
        <v>200</v>
      </c>
      <c r="G122" s="43">
        <v>5.5</v>
      </c>
      <c r="H122" s="43">
        <v>3.5</v>
      </c>
      <c r="I122" s="43">
        <v>21.3</v>
      </c>
      <c r="J122" s="43">
        <v>130.4</v>
      </c>
      <c r="K122" s="44">
        <v>694</v>
      </c>
      <c r="L122" s="43">
        <v>14.67</v>
      </c>
    </row>
    <row r="123" spans="1:12" ht="15" x14ac:dyDescent="0.25">
      <c r="A123" s="14"/>
      <c r="B123" s="15"/>
      <c r="C123" s="11"/>
      <c r="D123" s="7" t="s">
        <v>23</v>
      </c>
      <c r="E123" s="42" t="s">
        <v>85</v>
      </c>
      <c r="F123" s="43">
        <v>40</v>
      </c>
      <c r="G123" s="43">
        <v>3.1</v>
      </c>
      <c r="H123" s="43">
        <v>8</v>
      </c>
      <c r="I123" s="43">
        <v>25.5</v>
      </c>
      <c r="J123" s="43">
        <v>129</v>
      </c>
      <c r="K123" s="44">
        <v>3</v>
      </c>
      <c r="L123" s="43">
        <v>21.16</v>
      </c>
    </row>
    <row r="124" spans="1:12" ht="25.5" x14ac:dyDescent="0.25">
      <c r="A124" s="14"/>
      <c r="B124" s="15"/>
      <c r="C124" s="11"/>
      <c r="D124" s="7" t="s">
        <v>24</v>
      </c>
      <c r="E124" s="42" t="s">
        <v>98</v>
      </c>
      <c r="F124" s="43">
        <v>95</v>
      </c>
      <c r="G124" s="43">
        <v>0.8</v>
      </c>
      <c r="H124" s="43">
        <v>0</v>
      </c>
      <c r="I124" s="43">
        <v>7.5</v>
      </c>
      <c r="J124" s="43">
        <v>38</v>
      </c>
      <c r="K124" s="44" t="s">
        <v>59</v>
      </c>
      <c r="L124" s="43">
        <v>33.25</v>
      </c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505</v>
      </c>
      <c r="G127" s="19">
        <f t="shared" ref="G127:J127" si="61">SUM(G120:G126)</f>
        <v>20.000000000000004</v>
      </c>
      <c r="H127" s="19">
        <f t="shared" si="61"/>
        <v>21.9</v>
      </c>
      <c r="I127" s="19">
        <f t="shared" si="61"/>
        <v>89.6</v>
      </c>
      <c r="J127" s="19">
        <f t="shared" si="61"/>
        <v>581.4</v>
      </c>
      <c r="K127" s="25"/>
      <c r="L127" s="19">
        <f t="shared" ref="L127" si="62">SUM(L120:L126)</f>
        <v>91.88</v>
      </c>
    </row>
    <row r="128" spans="1:12" ht="15" x14ac:dyDescent="0.25">
      <c r="A128" s="13">
        <f>A120</f>
        <v>2</v>
      </c>
      <c r="B128" s="13">
        <v>3</v>
      </c>
      <c r="C128" s="10" t="s">
        <v>25</v>
      </c>
      <c r="D128" s="7" t="s">
        <v>26</v>
      </c>
      <c r="E128" s="42" t="s">
        <v>70</v>
      </c>
      <c r="F128" s="43">
        <v>60</v>
      </c>
      <c r="G128" s="43">
        <v>0</v>
      </c>
      <c r="H128" s="43">
        <v>3</v>
      </c>
      <c r="I128" s="43">
        <v>0</v>
      </c>
      <c r="J128" s="43">
        <v>34.9</v>
      </c>
      <c r="K128" s="44">
        <v>16</v>
      </c>
      <c r="L128" s="43">
        <v>14.49</v>
      </c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 t="s">
        <v>99</v>
      </c>
      <c r="F130" s="43">
        <v>200</v>
      </c>
      <c r="G130" s="43">
        <v>13.7</v>
      </c>
      <c r="H130" s="43">
        <v>9.6</v>
      </c>
      <c r="I130" s="43">
        <v>12.6</v>
      </c>
      <c r="J130" s="43">
        <v>224</v>
      </c>
      <c r="K130" s="44">
        <v>440</v>
      </c>
      <c r="L130" s="43">
        <v>73.13</v>
      </c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 t="s">
        <v>45</v>
      </c>
      <c r="F132" s="43">
        <v>200</v>
      </c>
      <c r="G132" s="43">
        <v>0</v>
      </c>
      <c r="H132" s="43">
        <v>0</v>
      </c>
      <c r="I132" s="43">
        <v>15</v>
      </c>
      <c r="J132" s="43">
        <v>60</v>
      </c>
      <c r="K132" s="44">
        <v>686</v>
      </c>
      <c r="L132" s="43">
        <v>4.3</v>
      </c>
    </row>
    <row r="133" spans="1:12" ht="25.5" x14ac:dyDescent="0.25">
      <c r="A133" s="14"/>
      <c r="B133" s="15"/>
      <c r="C133" s="11"/>
      <c r="D133" s="7" t="s">
        <v>31</v>
      </c>
      <c r="E133" s="42" t="s">
        <v>54</v>
      </c>
      <c r="F133" s="43">
        <v>40</v>
      </c>
      <c r="G133" s="43">
        <v>3.2</v>
      </c>
      <c r="H133" s="43">
        <v>0.4</v>
      </c>
      <c r="I133" s="43">
        <v>21</v>
      </c>
      <c r="J133" s="43">
        <v>94</v>
      </c>
      <c r="K133" s="44" t="s">
        <v>59</v>
      </c>
      <c r="L133" s="43">
        <v>4.4800000000000004</v>
      </c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 t="s">
        <v>92</v>
      </c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500</v>
      </c>
      <c r="G137" s="19">
        <f t="shared" ref="G137:J137" si="63">SUM(G128:G136)</f>
        <v>16.899999999999999</v>
      </c>
      <c r="H137" s="19">
        <f t="shared" si="63"/>
        <v>13</v>
      </c>
      <c r="I137" s="19">
        <f t="shared" si="63"/>
        <v>48.6</v>
      </c>
      <c r="J137" s="19">
        <f t="shared" si="63"/>
        <v>412.9</v>
      </c>
      <c r="K137" s="25"/>
      <c r="L137" s="19">
        <f t="shared" ref="L137" si="64">SUM(L128:L136)</f>
        <v>96.399999999999991</v>
      </c>
    </row>
    <row r="138" spans="1:12" ht="15" x14ac:dyDescent="0.2">
      <c r="A138" s="33">
        <f>A120</f>
        <v>2</v>
      </c>
      <c r="B138" s="33">
        <f>B120</f>
        <v>3</v>
      </c>
      <c r="C138" s="54" t="s">
        <v>4</v>
      </c>
      <c r="D138" s="55"/>
      <c r="E138" s="31"/>
      <c r="F138" s="32">
        <f>F127+F137</f>
        <v>1005</v>
      </c>
      <c r="G138" s="32">
        <f t="shared" ref="G138" si="65">G127+G137</f>
        <v>36.900000000000006</v>
      </c>
      <c r="H138" s="32">
        <f t="shared" ref="H138" si="66">H127+H137</f>
        <v>34.9</v>
      </c>
      <c r="I138" s="32">
        <f t="shared" ref="I138" si="67">I127+I137</f>
        <v>138.19999999999999</v>
      </c>
      <c r="J138" s="32">
        <f t="shared" ref="J138:L138" si="68">J127+J137</f>
        <v>994.3</v>
      </c>
      <c r="K138" s="32"/>
      <c r="L138" s="32">
        <f t="shared" si="68"/>
        <v>188.27999999999997</v>
      </c>
    </row>
    <row r="139" spans="1:12" ht="15" x14ac:dyDescent="0.25">
      <c r="A139" s="20">
        <v>2</v>
      </c>
      <c r="B139" s="21">
        <v>4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  <c r="L139" s="40"/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69">SUM(G139:G145)</f>
        <v>0</v>
      </c>
      <c r="H146" s="19">
        <f t="shared" si="69"/>
        <v>0</v>
      </c>
      <c r="I146" s="19">
        <f t="shared" si="69"/>
        <v>0</v>
      </c>
      <c r="J146" s="19">
        <f t="shared" si="69"/>
        <v>0</v>
      </c>
      <c r="K146" s="25"/>
      <c r="L146" s="19">
        <f t="shared" ref="L146" si="70">SUM(L139:L145)</f>
        <v>0</v>
      </c>
    </row>
    <row r="147" spans="1:12" ht="15" x14ac:dyDescent="0.25">
      <c r="A147" s="26">
        <f>A139</f>
        <v>2</v>
      </c>
      <c r="B147" s="13">
        <v>4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1">SUM(G147:G155)</f>
        <v>0</v>
      </c>
      <c r="H156" s="19">
        <f t="shared" si="71"/>
        <v>0</v>
      </c>
      <c r="I156" s="19">
        <f t="shared" si="71"/>
        <v>0</v>
      </c>
      <c r="J156" s="19">
        <f t="shared" si="71"/>
        <v>0</v>
      </c>
      <c r="K156" s="25"/>
      <c r="L156" s="19">
        <f t="shared" ref="L156" si="72">SUM(L147:L155)</f>
        <v>0</v>
      </c>
    </row>
    <row r="157" spans="1:12" ht="15" x14ac:dyDescent="0.2">
      <c r="A157" s="29">
        <f>A139</f>
        <v>2</v>
      </c>
      <c r="B157" s="30">
        <f>B139</f>
        <v>4</v>
      </c>
      <c r="C157" s="54" t="s">
        <v>4</v>
      </c>
      <c r="D157" s="55"/>
      <c r="E157" s="31"/>
      <c r="F157" s="32">
        <f>F146+F156</f>
        <v>0</v>
      </c>
      <c r="G157" s="32">
        <f t="shared" ref="G157" si="73">G146+G156</f>
        <v>0</v>
      </c>
      <c r="H157" s="32">
        <f t="shared" ref="H157" si="74">H146+H156</f>
        <v>0</v>
      </c>
      <c r="I157" s="32">
        <f t="shared" ref="I157" si="75">I146+I156</f>
        <v>0</v>
      </c>
      <c r="J157" s="32">
        <f t="shared" ref="J157:L157" si="76">J146+J156</f>
        <v>0</v>
      </c>
      <c r="K157" s="32"/>
      <c r="L157" s="32">
        <f t="shared" si="76"/>
        <v>0</v>
      </c>
    </row>
    <row r="158" spans="1:12" ht="15" x14ac:dyDescent="0.25">
      <c r="A158" s="20">
        <v>2</v>
      </c>
      <c r="B158" s="21">
        <v>5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7">SUM(G158:G164)</f>
        <v>0</v>
      </c>
      <c r="H165" s="19">
        <f t="shared" si="77"/>
        <v>0</v>
      </c>
      <c r="I165" s="19">
        <f t="shared" si="77"/>
        <v>0</v>
      </c>
      <c r="J165" s="19">
        <f t="shared" si="77"/>
        <v>0</v>
      </c>
      <c r="K165" s="25"/>
      <c r="L165" s="19">
        <f t="shared" ref="L165" si="78">SUM(L158:L164)</f>
        <v>0</v>
      </c>
    </row>
    <row r="166" spans="1:12" ht="15" x14ac:dyDescent="0.25">
      <c r="A166" s="26">
        <f>A158</f>
        <v>2</v>
      </c>
      <c r="B166" s="13">
        <v>5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79">SUM(G166:G174)</f>
        <v>0</v>
      </c>
      <c r="H175" s="19">
        <f t="shared" si="79"/>
        <v>0</v>
      </c>
      <c r="I175" s="19">
        <f t="shared" si="79"/>
        <v>0</v>
      </c>
      <c r="J175" s="19">
        <f t="shared" si="79"/>
        <v>0</v>
      </c>
      <c r="K175" s="25"/>
      <c r="L175" s="19">
        <f t="shared" ref="L175" si="80">SUM(L166:L174)</f>
        <v>0</v>
      </c>
    </row>
    <row r="176" spans="1:12" ht="15" x14ac:dyDescent="0.2">
      <c r="A176" s="29">
        <f>A158</f>
        <v>2</v>
      </c>
      <c r="B176" s="30">
        <f>B158</f>
        <v>5</v>
      </c>
      <c r="C176" s="54" t="s">
        <v>4</v>
      </c>
      <c r="D176" s="55"/>
      <c r="E176" s="31"/>
      <c r="F176" s="32">
        <f>F165+F175</f>
        <v>0</v>
      </c>
      <c r="G176" s="32">
        <f t="shared" ref="G176" si="81">G165+G175</f>
        <v>0</v>
      </c>
      <c r="H176" s="32">
        <f t="shared" ref="H176" si="82">H165+H175</f>
        <v>0</v>
      </c>
      <c r="I176" s="32">
        <f t="shared" ref="I176" si="83">I165+I175</f>
        <v>0</v>
      </c>
      <c r="J176" s="32">
        <f t="shared" ref="J176:L176" si="84">J165+J175</f>
        <v>0</v>
      </c>
      <c r="K176" s="32"/>
      <c r="L176" s="32">
        <f t="shared" si="84"/>
        <v>0</v>
      </c>
    </row>
    <row r="177" spans="1:12" ht="15" x14ac:dyDescent="0.25">
      <c r="A177" s="20">
        <v>2</v>
      </c>
      <c r="B177" s="21">
        <v>10</v>
      </c>
      <c r="C177" s="22" t="s">
        <v>20</v>
      </c>
      <c r="D177" s="5" t="s">
        <v>21</v>
      </c>
      <c r="E177" s="39"/>
      <c r="F177" s="40"/>
      <c r="G177" s="40"/>
      <c r="H177" s="40"/>
      <c r="I177" s="40"/>
      <c r="J177" s="40"/>
      <c r="K177" s="41"/>
      <c r="L177" s="40"/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5">SUM(G177:G183)</f>
        <v>0</v>
      </c>
      <c r="H184" s="19">
        <f t="shared" si="85"/>
        <v>0</v>
      </c>
      <c r="I184" s="19">
        <f t="shared" si="85"/>
        <v>0</v>
      </c>
      <c r="J184" s="19">
        <f t="shared" si="85"/>
        <v>0</v>
      </c>
      <c r="K184" s="25"/>
      <c r="L184" s="19">
        <f t="shared" ref="L184" si="86">SUM(L177:L183)</f>
        <v>0</v>
      </c>
    </row>
    <row r="185" spans="1:12" ht="15" x14ac:dyDescent="0.25">
      <c r="A185" s="26">
        <f>A177</f>
        <v>2</v>
      </c>
      <c r="B185" s="13">
        <f>B177</f>
        <v>10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7">SUM(G185:G193)</f>
        <v>0</v>
      </c>
      <c r="H194" s="19">
        <f t="shared" si="87"/>
        <v>0</v>
      </c>
      <c r="I194" s="19">
        <f t="shared" si="87"/>
        <v>0</v>
      </c>
      <c r="J194" s="19">
        <f t="shared" si="87"/>
        <v>0</v>
      </c>
      <c r="K194" s="25"/>
      <c r="L194" s="19">
        <f t="shared" ref="L194" si="88">SUM(L185:L193)</f>
        <v>0</v>
      </c>
    </row>
    <row r="195" spans="1:12" ht="15" x14ac:dyDescent="0.2">
      <c r="A195" s="29">
        <f>A177</f>
        <v>2</v>
      </c>
      <c r="B195" s="30">
        <f>B177</f>
        <v>10</v>
      </c>
      <c r="C195" s="54" t="s">
        <v>4</v>
      </c>
      <c r="D195" s="55"/>
      <c r="E195" s="31"/>
      <c r="F195" s="32">
        <f>F184+F194</f>
        <v>0</v>
      </c>
      <c r="G195" s="32">
        <f t="shared" ref="G195" si="89">G184+G194</f>
        <v>0</v>
      </c>
      <c r="H195" s="32">
        <f t="shared" ref="H195" si="90">H184+H194</f>
        <v>0</v>
      </c>
      <c r="I195" s="32">
        <f t="shared" ref="I195" si="91">I184+I194</f>
        <v>0</v>
      </c>
      <c r="J195" s="32">
        <f t="shared" ref="J195:L195" si="92">J184+J194</f>
        <v>0</v>
      </c>
      <c r="K195" s="32"/>
      <c r="L195" s="32">
        <f t="shared" si="92"/>
        <v>0</v>
      </c>
    </row>
    <row r="196" spans="1:12" x14ac:dyDescent="0.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1200</v>
      </c>
      <c r="G196" s="34">
        <f t="shared" ref="G196:J196" si="93">(G24+G43+G62+G81+G100+G119+G138+G157+G176+G195)/(IF(G24=0,0,1)+IF(G43=0,0,1)+IF(G62=0,0,1)+IF(G81=0,0,1)+IF(G100=0,0,1)+IF(G119=0,0,1)+IF(G138=0,0,1)+IF(G157=0,0,1)+IF(G176=0,0,1)+IF(G195=0,0,1))</f>
        <v>50.795714285714276</v>
      </c>
      <c r="H196" s="34">
        <f t="shared" si="93"/>
        <v>43.457142857142848</v>
      </c>
      <c r="I196" s="34">
        <f t="shared" si="93"/>
        <v>190.34285714285716</v>
      </c>
      <c r="J196" s="34">
        <f t="shared" si="93"/>
        <v>1321.7571428571428</v>
      </c>
      <c r="K196" s="34"/>
      <c r="L196" s="34">
        <f t="shared" ref="L196" si="94">(L24+L43+L62+L81+L100+L119+L138+L157+L176+L195)/(IF(L24=0,0,1)+IF(L43=0,0,1)+IF(L62=0,0,1)+IF(L81=0,0,1)+IF(L100=0,0,1)+IF(L119=0,0,1)+IF(L138=0,0,1)+IF(L157=0,0,1)+IF(L176=0,0,1)+IF(L195=0,0,1))</f>
        <v>204.28714285714287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Nat112</cp:lastModifiedBy>
  <dcterms:created xsi:type="dcterms:W3CDTF">2022-05-16T14:23:56Z</dcterms:created>
  <dcterms:modified xsi:type="dcterms:W3CDTF">2024-09-11T03:03:55Z</dcterms:modified>
</cp:coreProperties>
</file>