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F43" i="1" s="1"/>
  <c r="A33" i="1"/>
  <c r="L32" i="1"/>
  <c r="J32" i="1"/>
  <c r="I32" i="1"/>
  <c r="H32" i="1"/>
  <c r="G32" i="1"/>
  <c r="B24" i="1"/>
  <c r="A24" i="1"/>
  <c r="L23" i="1"/>
  <c r="L24" i="1" s="1"/>
  <c r="J23" i="1"/>
  <c r="J24" i="1" s="1"/>
  <c r="I23" i="1"/>
  <c r="H23" i="1"/>
  <c r="G23" i="1"/>
  <c r="G24" i="1" s="1"/>
  <c r="F23" i="1"/>
  <c r="F24" i="1" s="1"/>
  <c r="H138" i="1" l="1"/>
  <c r="L138" i="1"/>
  <c r="J138" i="1"/>
  <c r="I138" i="1"/>
  <c r="G138" i="1"/>
  <c r="F138" i="1"/>
  <c r="L119" i="1"/>
  <c r="H119" i="1"/>
  <c r="J119" i="1"/>
  <c r="G119" i="1"/>
  <c r="F119" i="1"/>
  <c r="L81" i="1"/>
  <c r="H81" i="1"/>
  <c r="J81" i="1"/>
  <c r="I81" i="1"/>
  <c r="G81" i="1"/>
  <c r="F81" i="1"/>
  <c r="J62" i="1"/>
  <c r="F62" i="1"/>
  <c r="L62" i="1"/>
  <c r="I62" i="1"/>
  <c r="H62" i="1"/>
  <c r="I43" i="1"/>
  <c r="L43" i="1"/>
  <c r="J43" i="1"/>
  <c r="H43" i="1"/>
  <c r="G43" i="1"/>
  <c r="H24" i="1"/>
  <c r="I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<sst xmlns="http://schemas.openxmlformats.org/spreadsheetml/2006/main" count="297" uniqueCount="105">
  <si>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</si>
  <si>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</si>
  <si>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</si>
  <si>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</si>
  <si>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</si>
  <si>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</si>
  <si>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</si>
  <si>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</si>
  <si>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</si>
  <si>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</si>
  <si>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</si>
  <si>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</si>
  <si>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</si>
  <si>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</si>
  <si>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</si>
  <si>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</si>
  <si>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</si>
  <si>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</si>
  <si>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</si>
  <si>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</si>
  <si>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</si>
  <si>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</si>
  <si>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</si>
  <si>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</si>
  <si>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</si>
  <si>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</si>
  <si>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</si>
  <si>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</si>
  <si>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</si>
  <si>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</si>
  <si>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</si>
  <si>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</si>
  <si>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</si>
  <si>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</si>
  <si>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</si>
  <si>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</si>
  <si>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</si>
  <si>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</si>
  <si>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</si>
  <si>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Каверина С.Г.</t>
  </si>
  <si>
    <t>Директор</t>
  </si>
  <si>
    <t>МОУ СОШ №7 УКМО</t>
  </si>
  <si>
    <t>гор блюдо</t>
  </si>
  <si>
    <t>Бутерброд с маслом , сыром</t>
  </si>
  <si>
    <t>Каша молочная пшённая</t>
  </si>
  <si>
    <t>горюблюдо</t>
  </si>
  <si>
    <t>Яйца варёные</t>
  </si>
  <si>
    <t>Чай каркадэ</t>
  </si>
  <si>
    <t>Венегрет овощной</t>
  </si>
  <si>
    <t>Суп гороховый с мясом</t>
  </si>
  <si>
    <t>АЗУ</t>
  </si>
  <si>
    <t>Компот из сухофруктов</t>
  </si>
  <si>
    <t>Хлеб</t>
  </si>
  <si>
    <t>пром.  Выпуск</t>
  </si>
  <si>
    <t>шоколад</t>
  </si>
  <si>
    <t>Алёнка</t>
  </si>
  <si>
    <t>Оладьи из печени по-кунцевски</t>
  </si>
  <si>
    <t>Картофельное пюре</t>
  </si>
  <si>
    <t>Какао с молоком сгущённым</t>
  </si>
  <si>
    <t>Батон с маслом, сыром</t>
  </si>
  <si>
    <t>40г</t>
  </si>
  <si>
    <t>йогурт</t>
  </si>
  <si>
    <t>Йогурт</t>
  </si>
  <si>
    <t>хлеб бел</t>
  </si>
  <si>
    <t>Огурчик солёный</t>
  </si>
  <si>
    <t>Суп лапша-домашняя</t>
  </si>
  <si>
    <t>Тефтели рыбные</t>
  </si>
  <si>
    <t>Каша гречневая</t>
  </si>
  <si>
    <t>Компот из кураги</t>
  </si>
  <si>
    <t>Макароны отварные с сыром</t>
  </si>
  <si>
    <t>КП</t>
  </si>
  <si>
    <t>Говядина тушеная с капустой</t>
  </si>
  <si>
    <t>Какао с молоком цельным</t>
  </si>
  <si>
    <t xml:space="preserve">хлеб </t>
  </si>
  <si>
    <t>Мандарины</t>
  </si>
  <si>
    <t>Салат с крабовыми палочками</t>
  </si>
  <si>
    <t xml:space="preserve"> КП</t>
  </si>
  <si>
    <t>Омлет натуральный с маслом</t>
  </si>
  <si>
    <t>Зелёный горошек</t>
  </si>
  <si>
    <t>Чай с лимоном</t>
  </si>
  <si>
    <t>Свекольник с мясом, сметаной</t>
  </si>
  <si>
    <t>Плов из птицы</t>
  </si>
  <si>
    <t xml:space="preserve">булочка </t>
  </si>
  <si>
    <t>Выборская</t>
  </si>
  <si>
    <t>Какао с молоком сущённым</t>
  </si>
  <si>
    <t>Яблоки</t>
  </si>
  <si>
    <t>хлеб.бел</t>
  </si>
  <si>
    <t>Салат рыбный</t>
  </si>
  <si>
    <t>Борщ Украинский с мясом, сметаной</t>
  </si>
  <si>
    <t>Печень по-строгановски</t>
  </si>
  <si>
    <t>Макароны отварные</t>
  </si>
  <si>
    <t>Напиток из шиповника</t>
  </si>
  <si>
    <t>Котлета куриная с маслом</t>
  </si>
  <si>
    <t>Каша молочная рисовая</t>
  </si>
  <si>
    <t>Кофейный напиток</t>
  </si>
  <si>
    <t>пром. Выпуск</t>
  </si>
  <si>
    <t>Рассольник с мясом, сметаной</t>
  </si>
  <si>
    <t>Гуляш из говядины</t>
  </si>
  <si>
    <t>хле бел</t>
  </si>
  <si>
    <t>Помидоры свежие</t>
  </si>
  <si>
    <t>Царская ватрушка</t>
  </si>
  <si>
    <t>360/596</t>
  </si>
  <si>
    <t>Суп с клёцками, с мясом</t>
  </si>
  <si>
    <t>Птица отварная с соусом</t>
  </si>
  <si>
    <t>487/468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</si>
</sst>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N125" sqref="N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1</v>
      </c>
      <c r="C6" s="22" t="s">
        <v>20</v>
      </c>
      <c r="D6" s="5" t="s">
        <v>26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42</v>
      </c>
      <c r="E7" s="42" t="s">
        <v>44</v>
      </c>
      <c r="F7" s="43">
        <v>200</v>
      </c>
      <c r="G7" s="43">
        <v>7.5</v>
      </c>
      <c r="H7" s="43">
        <v>8</v>
      </c>
      <c r="I7" s="43">
        <v>36.299999999999997</v>
      </c>
      <c r="J7" s="43">
        <v>247.8</v>
      </c>
      <c r="K7" s="44">
        <v>311</v>
      </c>
      <c r="L7" s="43">
        <v>19.8</v>
      </c>
    </row>
    <row r="8" spans="1:12" ht="15" x14ac:dyDescent="0.25">
      <c r="A8" s="23"/>
      <c r="B8" s="15"/>
      <c r="C8" s="11"/>
      <c r="D8" s="7" t="s">
        <v>45</v>
      </c>
      <c r="E8" s="42" t="s">
        <v>46</v>
      </c>
      <c r="F8" s="43">
        <v>40</v>
      </c>
      <c r="G8" s="43">
        <v>5.0999999999999996</v>
      </c>
      <c r="H8" s="43">
        <v>4.5999999999999996</v>
      </c>
      <c r="I8" s="43">
        <v>0.3</v>
      </c>
      <c r="J8" s="43">
        <v>63</v>
      </c>
      <c r="K8" s="44">
        <v>337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</v>
      </c>
      <c r="H9" s="43">
        <v>8</v>
      </c>
      <c r="I9" s="43">
        <v>25.5</v>
      </c>
      <c r="J9" s="43">
        <v>129</v>
      </c>
      <c r="K9" s="44">
        <v>3</v>
      </c>
      <c r="L9" s="43">
        <v>20.58</v>
      </c>
    </row>
    <row r="10" spans="1:12" ht="15" x14ac:dyDescent="0.25">
      <c r="A10" s="23"/>
      <c r="B10" s="15"/>
      <c r="C10" s="11"/>
      <c r="D10" s="7" t="s">
        <v>22</v>
      </c>
      <c r="E10" s="42" t="s">
        <v>47</v>
      </c>
      <c r="F10" s="43">
        <v>200</v>
      </c>
      <c r="G10" s="43">
        <v>0</v>
      </c>
      <c r="H10" s="43">
        <v>0</v>
      </c>
      <c r="I10" s="43">
        <v>15</v>
      </c>
      <c r="J10" s="43">
        <v>60</v>
      </c>
      <c r="K10" s="44">
        <v>685</v>
      </c>
      <c r="L10" s="43">
        <v>4.22</v>
      </c>
    </row>
    <row r="11" spans="1:12" ht="25.5" x14ac:dyDescent="0.25">
      <c r="A11" s="23"/>
      <c r="B11" s="15"/>
      <c r="C11" s="11"/>
      <c r="D11" s="6" t="s">
        <v>54</v>
      </c>
      <c r="E11" s="42" t="s">
        <v>55</v>
      </c>
      <c r="F11" s="43">
        <v>15</v>
      </c>
      <c r="G11" s="43">
        <v>1</v>
      </c>
      <c r="H11" s="43">
        <v>4.8</v>
      </c>
      <c r="I11" s="43">
        <v>8.4</v>
      </c>
      <c r="J11" s="43">
        <v>81</v>
      </c>
      <c r="K11" s="44" t="s">
        <v>53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 t="shared" ref="F13:L13" si="0">SUM(F6:F12)</f>
        <v>495</v>
      </c>
      <c r="G13" s="19">
        <f t="shared" si="0"/>
        <v>16.7</v>
      </c>
      <c r="H13" s="19">
        <f t="shared" si="0"/>
        <v>25.400000000000002</v>
      </c>
      <c r="I13" s="19">
        <f t="shared" si="0"/>
        <v>85.5</v>
      </c>
      <c r="J13" s="19">
        <f t="shared" si="0"/>
        <v>580.79999999999995</v>
      </c>
      <c r="K13" s="25">
        <f t="shared" si="0"/>
        <v>1336</v>
      </c>
      <c r="L13" s="19">
        <f t="shared" si="0"/>
        <v>80.599999999999994</v>
      </c>
    </row>
    <row r="14" spans="1:12" ht="15" x14ac:dyDescent="0.25">
      <c r="A14" s="26">
        <v>2</v>
      </c>
      <c r="B14" s="13"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</v>
      </c>
      <c r="H14" s="43">
        <v>6</v>
      </c>
      <c r="I14" s="43">
        <v>4.4000000000000004</v>
      </c>
      <c r="J14" s="43">
        <v>106</v>
      </c>
      <c r="K14" s="44">
        <v>71</v>
      </c>
      <c r="L14" s="43">
        <v>8.7200000000000006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8.1999999999999993</v>
      </c>
      <c r="H15" s="43">
        <v>3.8</v>
      </c>
      <c r="I15" s="43">
        <v>15.7</v>
      </c>
      <c r="J15" s="43">
        <v>126</v>
      </c>
      <c r="K15" s="44">
        <v>139</v>
      </c>
      <c r="L15" s="43">
        <v>18.46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180</v>
      </c>
      <c r="G16" s="43">
        <v>16.399999999999999</v>
      </c>
      <c r="H16" s="43">
        <v>10.4</v>
      </c>
      <c r="I16" s="43">
        <v>14.8</v>
      </c>
      <c r="J16" s="43">
        <v>242</v>
      </c>
      <c r="K16" s="44">
        <v>438</v>
      </c>
      <c r="L16" s="43">
        <v>82.65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29</v>
      </c>
      <c r="J18" s="43">
        <v>105</v>
      </c>
      <c r="K18" s="44">
        <v>639</v>
      </c>
      <c r="L18" s="43">
        <v>4.17</v>
      </c>
    </row>
    <row r="19" spans="1:12" ht="25.5" x14ac:dyDescent="0.25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1.6</v>
      </c>
      <c r="H19" s="43">
        <v>0.2</v>
      </c>
      <c r="I19" s="43">
        <v>10.5</v>
      </c>
      <c r="J19" s="43">
        <v>47</v>
      </c>
      <c r="K19" s="44" t="s">
        <v>53</v>
      </c>
      <c r="L19" s="43">
        <v>2.08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1">SUM(G14:G22)</f>
        <v>27</v>
      </c>
      <c r="H23" s="19">
        <f t="shared" si="1"/>
        <v>20.400000000000002</v>
      </c>
      <c r="I23" s="19">
        <f t="shared" si="1"/>
        <v>74.400000000000006</v>
      </c>
      <c r="J23" s="19">
        <f t="shared" si="1"/>
        <v>626</v>
      </c>
      <c r="K23" s="25"/>
      <c r="L23" s="19">
        <f t="shared" ref="L23" si="2">SUM(L14:L22)</f>
        <v>116.08000000000001</v>
      </c>
    </row>
    <row r="24" spans="1:12" ht="15" x14ac:dyDescent="0.2">
      <c r="A24" s="29">
        <f>A6</f>
        <v>2</v>
      </c>
      <c r="B24" s="30">
        <f>B6</f>
        <v>1</v>
      </c>
      <c r="C24" s="51" t="s">
        <v>4</v>
      </c>
      <c r="D24" s="52"/>
      <c r="E24" s="31"/>
      <c r="F24" s="32">
        <f>F13+F23</f>
        <v>1155</v>
      </c>
      <c r="G24" s="32">
        <f t="shared" ref="G24:J24" si="3">G13+G23</f>
        <v>43.7</v>
      </c>
      <c r="H24" s="32">
        <f t="shared" si="3"/>
        <v>45.800000000000004</v>
      </c>
      <c r="I24" s="32">
        <f t="shared" si="3"/>
        <v>159.9</v>
      </c>
      <c r="J24" s="32">
        <f t="shared" si="3"/>
        <v>1206.8</v>
      </c>
      <c r="K24" s="32"/>
      <c r="L24" s="32">
        <f t="shared" ref="L24" si="4">L13+L23</f>
        <v>196.68</v>
      </c>
    </row>
    <row r="25" spans="1:12" ht="15" x14ac:dyDescent="0.25">
      <c r="A25" s="14">
        <v>2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50</v>
      </c>
      <c r="G25" s="40">
        <v>9.1999999999999993</v>
      </c>
      <c r="H25" s="40">
        <v>6.4</v>
      </c>
      <c r="I25" s="40">
        <v>6.4</v>
      </c>
      <c r="J25" s="40">
        <v>130</v>
      </c>
      <c r="K25" s="41">
        <v>409</v>
      </c>
      <c r="L25" s="40">
        <v>28.71</v>
      </c>
    </row>
    <row r="26" spans="1:12" ht="15" x14ac:dyDescent="0.25">
      <c r="A26" s="14"/>
      <c r="B26" s="15"/>
      <c r="C26" s="11"/>
      <c r="D26" s="6" t="s">
        <v>21</v>
      </c>
      <c r="E26" s="42" t="s">
        <v>57</v>
      </c>
      <c r="F26" s="43">
        <v>150</v>
      </c>
      <c r="G26" s="43">
        <v>3.2</v>
      </c>
      <c r="H26" s="43">
        <v>4.9000000000000004</v>
      </c>
      <c r="I26" s="43">
        <v>22.1</v>
      </c>
      <c r="J26" s="43">
        <v>146.19999999999999</v>
      </c>
      <c r="K26" s="44">
        <v>520</v>
      </c>
      <c r="L26" s="43">
        <v>15.52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5.5</v>
      </c>
      <c r="H27" s="43">
        <v>3.5</v>
      </c>
      <c r="I27" s="43">
        <v>21.3</v>
      </c>
      <c r="J27" s="43">
        <v>130.4</v>
      </c>
      <c r="K27" s="44">
        <v>693</v>
      </c>
      <c r="L27" s="43">
        <v>16.66</v>
      </c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 t="s">
        <v>60</v>
      </c>
      <c r="G28" s="43">
        <v>3.1</v>
      </c>
      <c r="H28" s="43">
        <v>8</v>
      </c>
      <c r="I28" s="43">
        <v>25.5</v>
      </c>
      <c r="J28" s="43">
        <v>129</v>
      </c>
      <c r="K28" s="44">
        <v>3</v>
      </c>
      <c r="L28" s="43">
        <v>20.58</v>
      </c>
    </row>
    <row r="29" spans="1:12" ht="25.5" x14ac:dyDescent="0.25">
      <c r="A29" s="14"/>
      <c r="B29" s="15"/>
      <c r="C29" s="11"/>
      <c r="D29" s="7" t="s">
        <v>61</v>
      </c>
      <c r="E29" s="42" t="s">
        <v>62</v>
      </c>
      <c r="F29" s="43">
        <v>95</v>
      </c>
      <c r="G29" s="43">
        <v>2.7</v>
      </c>
      <c r="H29" s="43">
        <v>2.4</v>
      </c>
      <c r="I29" s="43">
        <v>14</v>
      </c>
      <c r="J29" s="43">
        <v>88.4</v>
      </c>
      <c r="K29" s="44" t="s">
        <v>53</v>
      </c>
      <c r="L29" s="43">
        <v>35</v>
      </c>
    </row>
    <row r="30" spans="1:12" ht="25.5" x14ac:dyDescent="0.25">
      <c r="A30" s="14"/>
      <c r="B30" s="15"/>
      <c r="C30" s="11"/>
      <c r="D30" s="6" t="s">
        <v>63</v>
      </c>
      <c r="E30" s="42" t="s">
        <v>52</v>
      </c>
      <c r="F30" s="43">
        <v>20</v>
      </c>
      <c r="G30" s="43">
        <v>1.6</v>
      </c>
      <c r="H30" s="43">
        <v>0.2</v>
      </c>
      <c r="I30" s="43">
        <v>10.5</v>
      </c>
      <c r="J30" s="43">
        <v>47</v>
      </c>
      <c r="K30" s="44" t="s">
        <v>53</v>
      </c>
      <c r="L30" s="43">
        <v>2.08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>
        <f t="shared" ref="G32" si="5">SUM(G25:G31)</f>
        <v>25.3</v>
      </c>
      <c r="H32" s="19">
        <f t="shared" ref="H32" si="6">SUM(H25:H31)</f>
        <v>25.4</v>
      </c>
      <c r="I32" s="19">
        <f t="shared" ref="I32" si="7">SUM(I25:I31)</f>
        <v>99.8</v>
      </c>
      <c r="J32" s="19">
        <f t="shared" ref="J32:L32" si="8">SUM(J25:J31)</f>
        <v>671</v>
      </c>
      <c r="K32" s="25"/>
      <c r="L32" s="19">
        <f t="shared" si="8"/>
        <v>118.55</v>
      </c>
    </row>
    <row r="33" spans="1:12" ht="15" x14ac:dyDescent="0.25">
      <c r="A33" s="13">
        <f>A25</f>
        <v>2</v>
      </c>
      <c r="B33" s="13"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0.5</v>
      </c>
      <c r="H33" s="43">
        <v>0</v>
      </c>
      <c r="I33" s="43">
        <v>2</v>
      </c>
      <c r="J33" s="43">
        <v>12</v>
      </c>
      <c r="K33" s="44">
        <v>121</v>
      </c>
      <c r="L33" s="43">
        <v>30.03</v>
      </c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4.3</v>
      </c>
      <c r="H34" s="43">
        <v>5.2</v>
      </c>
      <c r="I34" s="43">
        <v>13.4</v>
      </c>
      <c r="J34" s="43">
        <v>138</v>
      </c>
      <c r="K34" s="44">
        <v>148</v>
      </c>
      <c r="L34" s="43">
        <v>19.11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10.6</v>
      </c>
      <c r="H35" s="43">
        <v>9.1</v>
      </c>
      <c r="I35" s="43">
        <v>9.1</v>
      </c>
      <c r="J35" s="43">
        <v>168.2</v>
      </c>
      <c r="K35" s="44">
        <v>394</v>
      </c>
      <c r="L35" s="43">
        <v>21.55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4.8</v>
      </c>
      <c r="H36" s="43">
        <v>5</v>
      </c>
      <c r="I36" s="43">
        <v>21.5</v>
      </c>
      <c r="J36" s="43">
        <v>150</v>
      </c>
      <c r="K36" s="44">
        <v>297</v>
      </c>
      <c r="L36" s="43">
        <v>9.48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0.9</v>
      </c>
      <c r="H37" s="43">
        <v>0</v>
      </c>
      <c r="I37" s="43">
        <v>25.2</v>
      </c>
      <c r="J37" s="43">
        <v>105</v>
      </c>
      <c r="K37" s="44">
        <v>638</v>
      </c>
      <c r="L37" s="43">
        <v>10.63</v>
      </c>
    </row>
    <row r="38" spans="1:12" ht="25.5" x14ac:dyDescent="0.25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3.2</v>
      </c>
      <c r="H38" s="43">
        <v>0.4</v>
      </c>
      <c r="I38" s="43">
        <v>21</v>
      </c>
      <c r="J38" s="43">
        <v>94</v>
      </c>
      <c r="K38" s="44" t="s">
        <v>53</v>
      </c>
      <c r="L38" s="43">
        <v>4.16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9">SUM(G33:G41)</f>
        <v>24.299999999999997</v>
      </c>
      <c r="H42" s="19">
        <f t="shared" ref="H42" si="10">SUM(H33:H41)</f>
        <v>19.7</v>
      </c>
      <c r="I42" s="19">
        <f t="shared" ref="I42" si="11">SUM(I33:I41)</f>
        <v>92.2</v>
      </c>
      <c r="J42" s="19">
        <f t="shared" ref="J42:L42" si="12">SUM(J33:J41)</f>
        <v>667.2</v>
      </c>
      <c r="K42" s="25"/>
      <c r="L42" s="19">
        <f t="shared" si="12"/>
        <v>94.96</v>
      </c>
    </row>
    <row r="43" spans="1:12" ht="15.75" customHeight="1" x14ac:dyDescent="0.2">
      <c r="A43" s="33">
        <f>A25</f>
        <v>2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3">G32+G42</f>
        <v>49.599999999999994</v>
      </c>
      <c r="H43" s="32">
        <f t="shared" ref="H43" si="14">H32+H42</f>
        <v>45.099999999999994</v>
      </c>
      <c r="I43" s="32">
        <f t="shared" ref="I43" si="15">I32+I42</f>
        <v>192</v>
      </c>
      <c r="J43" s="32">
        <f t="shared" ref="J43:L43" si="16">J32+J42</f>
        <v>1338.2</v>
      </c>
      <c r="K43" s="32"/>
      <c r="L43" s="32">
        <f t="shared" si="16"/>
        <v>213.51</v>
      </c>
    </row>
    <row r="44" spans="1:12" ht="15" x14ac:dyDescent="0.25">
      <c r="A44" s="20">
        <v>2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60</v>
      </c>
      <c r="G44" s="40">
        <v>3.2</v>
      </c>
      <c r="H44" s="40">
        <v>4.7</v>
      </c>
      <c r="I44" s="40">
        <v>7.4</v>
      </c>
      <c r="J44" s="40">
        <v>83.5</v>
      </c>
      <c r="K44" s="41" t="s">
        <v>70</v>
      </c>
      <c r="L44" s="40">
        <v>22.11</v>
      </c>
    </row>
    <row r="45" spans="1:12" ht="15" x14ac:dyDescent="0.2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5.5</v>
      </c>
      <c r="H46" s="43">
        <v>3.5</v>
      </c>
      <c r="I46" s="43">
        <v>21.3</v>
      </c>
      <c r="J46" s="43">
        <v>130.4</v>
      </c>
      <c r="K46" s="44">
        <v>693</v>
      </c>
      <c r="L46" s="43">
        <v>16.66</v>
      </c>
    </row>
    <row r="47" spans="1:12" ht="15" x14ac:dyDescent="0.25">
      <c r="A47" s="23"/>
      <c r="B47" s="15"/>
      <c r="C47" s="11"/>
      <c r="D47" s="7" t="s">
        <v>73</v>
      </c>
      <c r="E47" s="42" t="s">
        <v>43</v>
      </c>
      <c r="F47" s="43">
        <v>40</v>
      </c>
      <c r="G47" s="43">
        <v>3.1</v>
      </c>
      <c r="H47" s="43">
        <v>8</v>
      </c>
      <c r="I47" s="43">
        <v>25.5</v>
      </c>
      <c r="J47" s="43">
        <v>129</v>
      </c>
      <c r="K47" s="44">
        <v>3</v>
      </c>
      <c r="L47" s="43">
        <v>20.58</v>
      </c>
    </row>
    <row r="48" spans="1:12" ht="25.5" x14ac:dyDescent="0.25">
      <c r="A48" s="23"/>
      <c r="B48" s="15"/>
      <c r="C48" s="11"/>
      <c r="D48" s="7" t="s">
        <v>24</v>
      </c>
      <c r="E48" s="42" t="s">
        <v>74</v>
      </c>
      <c r="F48" s="43">
        <v>88</v>
      </c>
      <c r="G48" s="43">
        <v>0.7</v>
      </c>
      <c r="H48" s="43">
        <v>0</v>
      </c>
      <c r="I48" s="43">
        <v>6.7</v>
      </c>
      <c r="J48" s="43">
        <v>34.200000000000003</v>
      </c>
      <c r="K48" s="44" t="s">
        <v>53</v>
      </c>
      <c r="L48" s="43">
        <v>30.8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388</v>
      </c>
      <c r="G51" s="19">
        <f t="shared" ref="G51" si="17">SUM(G44:G50)</f>
        <v>12.499999999999998</v>
      </c>
      <c r="H51" s="19">
        <f t="shared" ref="H51" si="18">SUM(H44:H50)</f>
        <v>16.2</v>
      </c>
      <c r="I51" s="19">
        <f t="shared" ref="I51" si="19">SUM(I44:I50)</f>
        <v>60.900000000000006</v>
      </c>
      <c r="J51" s="19">
        <f t="shared" ref="J51:L51" si="20">SUM(J44:J50)</f>
        <v>377.09999999999997</v>
      </c>
      <c r="K51" s="25"/>
      <c r="L51" s="19">
        <f t="shared" si="20"/>
        <v>90.149999999999991</v>
      </c>
    </row>
    <row r="52" spans="1:12" ht="15" x14ac:dyDescent="0.25">
      <c r="A52" s="26">
        <v>2</v>
      </c>
      <c r="B52" s="13"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3.2</v>
      </c>
      <c r="H52" s="43">
        <v>4.7</v>
      </c>
      <c r="I52" s="43">
        <v>7.4</v>
      </c>
      <c r="J52" s="43">
        <v>83.5</v>
      </c>
      <c r="K52" s="44" t="s">
        <v>76</v>
      </c>
      <c r="L52" s="43">
        <v>24.38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13.7</v>
      </c>
      <c r="H53" s="43">
        <v>9.6</v>
      </c>
      <c r="I53" s="43">
        <v>12.6</v>
      </c>
      <c r="J53" s="43">
        <v>224</v>
      </c>
      <c r="K53" s="44">
        <v>440</v>
      </c>
      <c r="L53" s="43">
        <v>73.45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29</v>
      </c>
      <c r="J56" s="43">
        <v>105</v>
      </c>
      <c r="K56" s="44">
        <v>639</v>
      </c>
      <c r="L56" s="43">
        <v>4.17</v>
      </c>
    </row>
    <row r="57" spans="1:12" ht="25.5" x14ac:dyDescent="0.2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3.2</v>
      </c>
      <c r="H57" s="43">
        <v>0.4</v>
      </c>
      <c r="I57" s="43">
        <v>21</v>
      </c>
      <c r="J57" s="43">
        <v>94</v>
      </c>
      <c r="K57" s="44" t="s">
        <v>53</v>
      </c>
      <c r="L57" s="43">
        <v>4.16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1">SUM(G52:G60)</f>
        <v>20.099999999999998</v>
      </c>
      <c r="H61" s="19">
        <f t="shared" ref="H61" si="22">SUM(H52:H60)</f>
        <v>14.700000000000001</v>
      </c>
      <c r="I61" s="19">
        <f t="shared" ref="I61" si="23">SUM(I52:I60)</f>
        <v>70</v>
      </c>
      <c r="J61" s="19">
        <f t="shared" ref="J61:L61" si="24">SUM(J52:J60)</f>
        <v>506.5</v>
      </c>
      <c r="K61" s="25"/>
      <c r="L61" s="19">
        <f t="shared" si="24"/>
        <v>106.16</v>
      </c>
    </row>
    <row r="62" spans="1:12" ht="15.75" customHeight="1" x14ac:dyDescent="0.2">
      <c r="A62" s="29">
        <f>A44</f>
        <v>2</v>
      </c>
      <c r="B62" s="30">
        <f>B44</f>
        <v>3</v>
      </c>
      <c r="C62" s="51" t="s">
        <v>4</v>
      </c>
      <c r="D62" s="52"/>
      <c r="E62" s="31"/>
      <c r="F62" s="32">
        <f>F51+F61</f>
        <v>888</v>
      </c>
      <c r="G62" s="32">
        <f t="shared" ref="G62" si="25">G51+G61</f>
        <v>32.599999999999994</v>
      </c>
      <c r="H62" s="32">
        <f t="shared" ref="H62" si="26">H51+H61</f>
        <v>30.9</v>
      </c>
      <c r="I62" s="32">
        <f t="shared" ref="I62" si="27">I51+I61</f>
        <v>130.9</v>
      </c>
      <c r="J62" s="32">
        <f t="shared" ref="J62:L62" si="28">J51+J61</f>
        <v>883.59999999999991</v>
      </c>
      <c r="K62" s="32"/>
      <c r="L62" s="32">
        <f t="shared" si="28"/>
        <v>196.31</v>
      </c>
    </row>
    <row r="63" spans="1:12" ht="15" x14ac:dyDescent="0.25">
      <c r="A63" s="20">
        <v>2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110</v>
      </c>
      <c r="G63" s="40">
        <v>11.1</v>
      </c>
      <c r="H63" s="40">
        <v>17.5</v>
      </c>
      <c r="I63" s="40">
        <v>2.1</v>
      </c>
      <c r="J63" s="40">
        <v>209.7</v>
      </c>
      <c r="K63" s="41">
        <v>342</v>
      </c>
      <c r="L63" s="40">
        <v>43.83</v>
      </c>
    </row>
    <row r="64" spans="1:12" ht="25.5" x14ac:dyDescent="0.25">
      <c r="A64" s="23"/>
      <c r="B64" s="15"/>
      <c r="C64" s="11"/>
      <c r="D64" s="6" t="s">
        <v>26</v>
      </c>
      <c r="E64" s="42" t="s">
        <v>78</v>
      </c>
      <c r="F64" s="43">
        <v>40</v>
      </c>
      <c r="G64" s="43">
        <v>2</v>
      </c>
      <c r="H64" s="43">
        <v>0</v>
      </c>
      <c r="I64" s="43">
        <v>3.2</v>
      </c>
      <c r="J64" s="43">
        <v>22</v>
      </c>
      <c r="K64" s="44" t="s">
        <v>53</v>
      </c>
      <c r="L64" s="43">
        <v>16.87</v>
      </c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686</v>
      </c>
      <c r="L65" s="43">
        <v>3.91</v>
      </c>
    </row>
    <row r="66" spans="1:12" ht="25.5" x14ac:dyDescent="0.25">
      <c r="A66" s="23"/>
      <c r="B66" s="15"/>
      <c r="C66" s="11"/>
      <c r="D66" s="7" t="s">
        <v>31</v>
      </c>
      <c r="E66" s="42" t="s">
        <v>52</v>
      </c>
      <c r="F66" s="43">
        <v>20</v>
      </c>
      <c r="G66" s="43">
        <v>1.6</v>
      </c>
      <c r="H66" s="43">
        <v>0.2</v>
      </c>
      <c r="I66" s="43">
        <v>10.5</v>
      </c>
      <c r="J66" s="43">
        <v>47</v>
      </c>
      <c r="K66" s="44" t="s">
        <v>53</v>
      </c>
      <c r="L66" s="43">
        <v>2.08</v>
      </c>
    </row>
    <row r="67" spans="1:12" ht="25.5" x14ac:dyDescent="0.25">
      <c r="A67" s="23"/>
      <c r="B67" s="15"/>
      <c r="C67" s="11"/>
      <c r="D67" s="7" t="s">
        <v>24</v>
      </c>
      <c r="E67" s="42" t="s">
        <v>74</v>
      </c>
      <c r="F67" s="43">
        <v>88</v>
      </c>
      <c r="G67" s="43">
        <v>0.7</v>
      </c>
      <c r="H67" s="43">
        <v>0</v>
      </c>
      <c r="I67" s="43">
        <v>6.7</v>
      </c>
      <c r="J67" s="43">
        <v>34.200000000000003</v>
      </c>
      <c r="K67" s="44" t="s">
        <v>53</v>
      </c>
      <c r="L67" s="43">
        <v>30.8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458</v>
      </c>
      <c r="G70" s="19">
        <f t="shared" ref="G70" si="29">SUM(G63:G69)</f>
        <v>15.399999999999999</v>
      </c>
      <c r="H70" s="19">
        <f t="shared" ref="H70" si="30">SUM(H63:H69)</f>
        <v>17.7</v>
      </c>
      <c r="I70" s="19">
        <f t="shared" ref="I70" si="31">SUM(I63:I69)</f>
        <v>37.5</v>
      </c>
      <c r="J70" s="19">
        <f t="shared" ref="J70:L70" si="32">SUM(J63:J69)</f>
        <v>372.9</v>
      </c>
      <c r="K70" s="25"/>
      <c r="L70" s="19">
        <f t="shared" si="32"/>
        <v>97.49</v>
      </c>
    </row>
    <row r="71" spans="1:12" ht="15" x14ac:dyDescent="0.25">
      <c r="A71" s="26">
        <v>2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15</v>
      </c>
      <c r="G71" s="43">
        <v>0.2</v>
      </c>
      <c r="H71" s="43">
        <v>0</v>
      </c>
      <c r="I71" s="43">
        <v>1</v>
      </c>
      <c r="J71" s="43">
        <v>6</v>
      </c>
      <c r="K71" s="44">
        <v>121</v>
      </c>
      <c r="L71" s="43">
        <v>15.01</v>
      </c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200</v>
      </c>
      <c r="G72" s="43">
        <v>4.4000000000000004</v>
      </c>
      <c r="H72" s="43">
        <v>5.7</v>
      </c>
      <c r="I72" s="43">
        <v>12.2</v>
      </c>
      <c r="J72" s="43">
        <v>119.4</v>
      </c>
      <c r="K72" s="44">
        <v>145</v>
      </c>
      <c r="L72" s="43">
        <v>28.48</v>
      </c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160</v>
      </c>
      <c r="G73" s="43">
        <v>14.4</v>
      </c>
      <c r="H73" s="43">
        <v>17</v>
      </c>
      <c r="I73" s="43">
        <v>30.2</v>
      </c>
      <c r="J73" s="43">
        <v>336.6</v>
      </c>
      <c r="K73" s="44">
        <v>492</v>
      </c>
      <c r="L73" s="43">
        <v>32.35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0.9</v>
      </c>
      <c r="H75" s="43">
        <v>0</v>
      </c>
      <c r="I75" s="43">
        <v>25.2</v>
      </c>
      <c r="J75" s="43">
        <v>105.2</v>
      </c>
      <c r="K75" s="44">
        <v>638</v>
      </c>
      <c r="L75" s="43">
        <v>10.63</v>
      </c>
    </row>
    <row r="76" spans="1:12" ht="25.5" x14ac:dyDescent="0.25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3.2</v>
      </c>
      <c r="H76" s="43">
        <v>0.4</v>
      </c>
      <c r="I76" s="43">
        <v>21</v>
      </c>
      <c r="J76" s="43">
        <v>94</v>
      </c>
      <c r="K76" s="44" t="s">
        <v>53</v>
      </c>
      <c r="L76" s="43">
        <v>4.16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82</v>
      </c>
      <c r="E78" s="42" t="s">
        <v>83</v>
      </c>
      <c r="F78" s="43">
        <v>50</v>
      </c>
      <c r="G78" s="43">
        <v>4</v>
      </c>
      <c r="H78" s="43">
        <v>4.3</v>
      </c>
      <c r="I78" s="43">
        <v>29</v>
      </c>
      <c r="J78" s="43">
        <v>171.5</v>
      </c>
      <c r="K78" s="44">
        <v>767</v>
      </c>
      <c r="L78" s="43">
        <v>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665</v>
      </c>
      <c r="G80" s="19">
        <f t="shared" ref="G80" si="33">SUM(G71:G79)</f>
        <v>27.099999999999998</v>
      </c>
      <c r="H80" s="19">
        <f t="shared" ref="H80" si="34">SUM(H71:H79)</f>
        <v>27.4</v>
      </c>
      <c r="I80" s="19">
        <f t="shared" ref="I80" si="35">SUM(I71:I79)</f>
        <v>118.6</v>
      </c>
      <c r="J80" s="19">
        <f t="shared" ref="J80:L80" si="36">SUM(J71:J79)</f>
        <v>832.7</v>
      </c>
      <c r="K80" s="25"/>
      <c r="L80" s="19">
        <f t="shared" si="36"/>
        <v>114.63</v>
      </c>
    </row>
    <row r="81" spans="1:12" ht="15.75" customHeight="1" x14ac:dyDescent="0.2">
      <c r="A81" s="29">
        <f>A63</f>
        <v>2</v>
      </c>
      <c r="B81" s="30">
        <f>B63</f>
        <v>4</v>
      </c>
      <c r="C81" s="51" t="s">
        <v>4</v>
      </c>
      <c r="D81" s="52"/>
      <c r="E81" s="31"/>
      <c r="F81" s="32">
        <f>F70+F80</f>
        <v>1123</v>
      </c>
      <c r="G81" s="32">
        <f t="shared" ref="G81" si="37">G70+G80</f>
        <v>42.5</v>
      </c>
      <c r="H81" s="32">
        <f t="shared" ref="H81" si="38">H70+H80</f>
        <v>45.099999999999994</v>
      </c>
      <c r="I81" s="32">
        <f t="shared" ref="I81" si="39">I70+I80</f>
        <v>156.1</v>
      </c>
      <c r="J81" s="32">
        <f t="shared" ref="J81:L81" si="40">J70+J80</f>
        <v>1205.5999999999999</v>
      </c>
      <c r="K81" s="32"/>
      <c r="L81" s="32">
        <f t="shared" si="40"/>
        <v>212.12</v>
      </c>
    </row>
    <row r="82" spans="1:12" ht="15" x14ac:dyDescent="0.25">
      <c r="A82" s="20">
        <v>2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55</v>
      </c>
      <c r="G82" s="40">
        <v>7.6</v>
      </c>
      <c r="H82" s="40">
        <v>12.3</v>
      </c>
      <c r="I82" s="40">
        <v>7.7</v>
      </c>
      <c r="J82" s="40">
        <v>171.2</v>
      </c>
      <c r="K82" s="41">
        <v>798</v>
      </c>
      <c r="L82" s="40">
        <v>31.09</v>
      </c>
    </row>
    <row r="83" spans="1:12" ht="15" x14ac:dyDescent="0.25">
      <c r="A83" s="23"/>
      <c r="B83" s="15"/>
      <c r="C83" s="11"/>
      <c r="D83" s="6" t="s">
        <v>21</v>
      </c>
      <c r="E83" s="42" t="s">
        <v>57</v>
      </c>
      <c r="F83" s="43">
        <v>150</v>
      </c>
      <c r="G83" s="43">
        <v>3.2</v>
      </c>
      <c r="H83" s="43">
        <v>4.9000000000000004</v>
      </c>
      <c r="I83" s="43">
        <v>22.1</v>
      </c>
      <c r="J83" s="43">
        <v>146.19999999999999</v>
      </c>
      <c r="K83" s="44">
        <v>520</v>
      </c>
      <c r="L83" s="43">
        <v>17.47</v>
      </c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2.6</v>
      </c>
      <c r="H84" s="43">
        <v>3.2</v>
      </c>
      <c r="I84" s="43">
        <v>25</v>
      </c>
      <c r="J84" s="43">
        <v>118.3</v>
      </c>
      <c r="K84" s="44">
        <v>693</v>
      </c>
      <c r="L84" s="43">
        <v>17.96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25.5" x14ac:dyDescent="0.25">
      <c r="A86" s="23"/>
      <c r="B86" s="15"/>
      <c r="C86" s="11"/>
      <c r="D86" s="7" t="s">
        <v>24</v>
      </c>
      <c r="E86" s="42" t="s">
        <v>85</v>
      </c>
      <c r="F86" s="43">
        <v>122</v>
      </c>
      <c r="G86" s="43">
        <v>0.5</v>
      </c>
      <c r="H86" s="43">
        <v>0</v>
      </c>
      <c r="I86" s="43">
        <v>11.8</v>
      </c>
      <c r="J86" s="43">
        <v>56.4</v>
      </c>
      <c r="K86" s="44" t="s">
        <v>53</v>
      </c>
      <c r="L86" s="43">
        <v>27.45</v>
      </c>
    </row>
    <row r="87" spans="1:12" ht="25.5" x14ac:dyDescent="0.25">
      <c r="A87" s="23"/>
      <c r="B87" s="15"/>
      <c r="C87" s="11"/>
      <c r="D87" s="6" t="s">
        <v>86</v>
      </c>
      <c r="E87" s="42" t="s">
        <v>52</v>
      </c>
      <c r="F87" s="43">
        <v>40</v>
      </c>
      <c r="G87" s="43">
        <v>3.2</v>
      </c>
      <c r="H87" s="43">
        <v>0.4</v>
      </c>
      <c r="I87" s="43">
        <v>21</v>
      </c>
      <c r="J87" s="43">
        <v>94</v>
      </c>
      <c r="K87" s="44" t="s">
        <v>53</v>
      </c>
      <c r="L87" s="43">
        <v>4.16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567</v>
      </c>
      <c r="G89" s="19">
        <f t="shared" ref="G89" si="41">SUM(G82:G88)</f>
        <v>17.100000000000001</v>
      </c>
      <c r="H89" s="19">
        <f t="shared" ref="H89" si="42">SUM(H82:H88)</f>
        <v>20.8</v>
      </c>
      <c r="I89" s="19">
        <f t="shared" ref="I89" si="43">SUM(I82:I88)</f>
        <v>87.6</v>
      </c>
      <c r="J89" s="19">
        <f t="shared" ref="J89:L89" si="44">SUM(J82:J88)</f>
        <v>586.09999999999991</v>
      </c>
      <c r="K89" s="25"/>
      <c r="L89" s="19">
        <f t="shared" si="44"/>
        <v>98.13000000000001</v>
      </c>
    </row>
    <row r="90" spans="1:12" ht="15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5.5</v>
      </c>
      <c r="H90" s="43">
        <v>5.4</v>
      </c>
      <c r="I90" s="43">
        <v>3.7</v>
      </c>
      <c r="J90" s="43">
        <v>87.7</v>
      </c>
      <c r="K90" s="44">
        <v>65</v>
      </c>
      <c r="L90" s="43">
        <v>12.39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3</v>
      </c>
      <c r="H91" s="43">
        <v>2.7</v>
      </c>
      <c r="I91" s="43">
        <v>7.7</v>
      </c>
      <c r="J91" s="43">
        <v>84</v>
      </c>
      <c r="K91" s="44">
        <v>113</v>
      </c>
      <c r="L91" s="43">
        <v>31.22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14.3</v>
      </c>
      <c r="H92" s="43">
        <v>12.1</v>
      </c>
      <c r="I92" s="43">
        <v>3.1</v>
      </c>
      <c r="J92" s="43">
        <v>220.4</v>
      </c>
      <c r="K92" s="44">
        <v>431</v>
      </c>
      <c r="L92" s="43">
        <v>53.3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5.6</v>
      </c>
      <c r="H93" s="43">
        <v>3.8</v>
      </c>
      <c r="I93" s="43">
        <v>36</v>
      </c>
      <c r="J93" s="43">
        <v>205.1</v>
      </c>
      <c r="K93" s="44">
        <v>546</v>
      </c>
      <c r="L93" s="43">
        <v>8.31</v>
      </c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18.399999999999999</v>
      </c>
      <c r="J94" s="43">
        <v>76.400000000000006</v>
      </c>
      <c r="K94" s="44">
        <v>705</v>
      </c>
      <c r="L94" s="43">
        <v>5.89</v>
      </c>
    </row>
    <row r="95" spans="1:12" ht="25.5" x14ac:dyDescent="0.25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3.2</v>
      </c>
      <c r="H95" s="43">
        <v>0.4</v>
      </c>
      <c r="I95" s="43">
        <v>21</v>
      </c>
      <c r="J95" s="43">
        <v>94</v>
      </c>
      <c r="K95" s="44" t="s">
        <v>53</v>
      </c>
      <c r="L95" s="43">
        <v>4.16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5">SUM(G90:G98)</f>
        <v>31.599999999999998</v>
      </c>
      <c r="H99" s="19">
        <f t="shared" ref="H99" si="46">SUM(H90:H98)</f>
        <v>24.400000000000002</v>
      </c>
      <c r="I99" s="19">
        <f t="shared" ref="I99" si="47">SUM(I90:I98)</f>
        <v>89.9</v>
      </c>
      <c r="J99" s="19">
        <f t="shared" ref="J99:L99" si="48">SUM(J90:J98)</f>
        <v>767.6</v>
      </c>
      <c r="K99" s="25"/>
      <c r="L99" s="19">
        <f t="shared" si="48"/>
        <v>115.27</v>
      </c>
    </row>
    <row r="100" spans="1:12" ht="15.75" customHeight="1" x14ac:dyDescent="0.2">
      <c r="A100" s="29">
        <f>A82</f>
        <v>2</v>
      </c>
      <c r="B100" s="30">
        <f>B82</f>
        <v>5</v>
      </c>
      <c r="C100" s="51" t="s">
        <v>4</v>
      </c>
      <c r="D100" s="52"/>
      <c r="E100" s="31"/>
      <c r="F100" s="32">
        <f>F89+F99</f>
        <v>1307</v>
      </c>
      <c r="G100" s="32">
        <f t="shared" ref="G100" si="49">G89+G99</f>
        <v>48.7</v>
      </c>
      <c r="H100" s="32">
        <f t="shared" ref="H100" si="50">H89+H99</f>
        <v>45.2</v>
      </c>
      <c r="I100" s="32">
        <f t="shared" ref="I100" si="51">I89+I99</f>
        <v>177.5</v>
      </c>
      <c r="J100" s="32">
        <f t="shared" ref="J100:L100" si="52">J89+J99</f>
        <v>1353.6999999999998</v>
      </c>
      <c r="K100" s="32"/>
      <c r="L100" s="32">
        <f t="shared" si="52"/>
        <v>213.4</v>
      </c>
    </row>
    <row r="101" spans="1:12" ht="15" x14ac:dyDescent="0.25">
      <c r="A101" s="20">
        <v>3</v>
      </c>
      <c r="B101" s="21">
        <v>12</v>
      </c>
      <c r="C101" s="22" t="s">
        <v>20</v>
      </c>
      <c r="D101" s="5" t="s">
        <v>21</v>
      </c>
      <c r="E101" s="39" t="s">
        <v>93</v>
      </c>
      <c r="F101" s="40">
        <v>200</v>
      </c>
      <c r="G101" s="40">
        <v>5.3</v>
      </c>
      <c r="H101" s="40">
        <v>7.2</v>
      </c>
      <c r="I101" s="40">
        <v>33.1</v>
      </c>
      <c r="J101" s="40">
        <v>219</v>
      </c>
      <c r="K101" s="41">
        <v>311</v>
      </c>
      <c r="L101" s="40">
        <v>23.42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1.8</v>
      </c>
      <c r="H103" s="43">
        <v>1.6</v>
      </c>
      <c r="I103" s="43">
        <v>24</v>
      </c>
      <c r="J103" s="43">
        <v>118.8</v>
      </c>
      <c r="K103" s="44">
        <v>692</v>
      </c>
      <c r="L103" s="43">
        <v>10.220000000000001</v>
      </c>
    </row>
    <row r="104" spans="1:12" ht="25.5" x14ac:dyDescent="0.25">
      <c r="A104" s="23"/>
      <c r="B104" s="15"/>
      <c r="C104" s="11"/>
      <c r="D104" s="7" t="s">
        <v>31</v>
      </c>
      <c r="E104" s="42" t="s">
        <v>52</v>
      </c>
      <c r="F104" s="43">
        <v>20</v>
      </c>
      <c r="G104" s="43">
        <v>1.3</v>
      </c>
      <c r="H104" s="43">
        <v>0.2</v>
      </c>
      <c r="I104" s="43">
        <v>10.5</v>
      </c>
      <c r="J104" s="43">
        <v>47</v>
      </c>
      <c r="K104" s="44" t="s">
        <v>95</v>
      </c>
      <c r="L104" s="43">
        <v>2.08</v>
      </c>
    </row>
    <row r="105" spans="1:12" ht="25.5" x14ac:dyDescent="0.25">
      <c r="A105" s="23"/>
      <c r="B105" s="15"/>
      <c r="C105" s="11"/>
      <c r="D105" s="7" t="s">
        <v>24</v>
      </c>
      <c r="E105" s="42" t="s">
        <v>74</v>
      </c>
      <c r="F105" s="43">
        <v>88</v>
      </c>
      <c r="G105" s="43">
        <v>0.7</v>
      </c>
      <c r="H105" s="43">
        <v>0</v>
      </c>
      <c r="I105" s="43">
        <v>6.8</v>
      </c>
      <c r="J105" s="43">
        <v>34</v>
      </c>
      <c r="K105" s="44" t="s">
        <v>95</v>
      </c>
      <c r="L105" s="43">
        <v>30.88</v>
      </c>
    </row>
    <row r="106" spans="1:12" ht="25.5" x14ac:dyDescent="0.25">
      <c r="A106" s="23"/>
      <c r="B106" s="15"/>
      <c r="C106" s="11"/>
      <c r="D106" s="6" t="s">
        <v>61</v>
      </c>
      <c r="E106" s="42" t="s">
        <v>62</v>
      </c>
      <c r="F106" s="43">
        <v>95</v>
      </c>
      <c r="G106" s="43">
        <v>2.7</v>
      </c>
      <c r="H106" s="43">
        <v>2.4</v>
      </c>
      <c r="I106" s="43">
        <v>14</v>
      </c>
      <c r="J106" s="43">
        <v>88.4</v>
      </c>
      <c r="K106" s="44" t="s">
        <v>95</v>
      </c>
      <c r="L106" s="43">
        <v>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603</v>
      </c>
      <c r="G108" s="19">
        <f t="shared" ref="G108:J108" si="53">SUM(G101:G107)</f>
        <v>11.8</v>
      </c>
      <c r="H108" s="19">
        <f t="shared" si="53"/>
        <v>11.4</v>
      </c>
      <c r="I108" s="19">
        <f t="shared" si="53"/>
        <v>88.399999999999991</v>
      </c>
      <c r="J108" s="19">
        <f t="shared" si="53"/>
        <v>507.20000000000005</v>
      </c>
      <c r="K108" s="25"/>
      <c r="L108" s="19">
        <f t="shared" ref="L108" si="54">SUM(L101:L107)</f>
        <v>101.6</v>
      </c>
    </row>
    <row r="109" spans="1:12" ht="15" x14ac:dyDescent="0.25">
      <c r="A109" s="26">
        <v>3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4.8</v>
      </c>
      <c r="H110" s="43">
        <v>4.5999999999999996</v>
      </c>
      <c r="I110" s="43">
        <v>14</v>
      </c>
      <c r="J110" s="43">
        <v>122.5</v>
      </c>
      <c r="K110" s="44">
        <v>132</v>
      </c>
      <c r="L110" s="43">
        <v>28.55</v>
      </c>
    </row>
    <row r="111" spans="1:12" ht="15" x14ac:dyDescent="0.25">
      <c r="A111" s="23"/>
      <c r="B111" s="15"/>
      <c r="C111" s="11"/>
      <c r="D111" s="7" t="s">
        <v>28</v>
      </c>
      <c r="E111" s="42" t="s">
        <v>97</v>
      </c>
      <c r="F111" s="43">
        <v>100</v>
      </c>
      <c r="G111" s="43">
        <v>13.7</v>
      </c>
      <c r="H111" s="43">
        <v>9</v>
      </c>
      <c r="I111" s="43">
        <v>5.0999999999999996</v>
      </c>
      <c r="J111" s="43">
        <v>145.30000000000001</v>
      </c>
      <c r="K111" s="44">
        <v>437</v>
      </c>
      <c r="L111" s="43">
        <v>64.52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5.6</v>
      </c>
      <c r="H112" s="43">
        <v>3.8</v>
      </c>
      <c r="I112" s="43">
        <v>36</v>
      </c>
      <c r="J112" s="43">
        <v>205.1</v>
      </c>
      <c r="K112" s="44">
        <v>516</v>
      </c>
      <c r="L112" s="43">
        <v>8.31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29</v>
      </c>
      <c r="J113" s="43">
        <v>105</v>
      </c>
      <c r="K113" s="44">
        <v>639</v>
      </c>
      <c r="L113" s="43">
        <v>4.17</v>
      </c>
    </row>
    <row r="114" spans="1:12" ht="25.5" x14ac:dyDescent="0.2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3.2</v>
      </c>
      <c r="H114" s="43">
        <v>0.4</v>
      </c>
      <c r="I114" s="43">
        <v>21</v>
      </c>
      <c r="J114" s="43">
        <v>94</v>
      </c>
      <c r="K114" s="44" t="s">
        <v>53</v>
      </c>
      <c r="L114" s="43">
        <v>4.16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5">SUM(G109:G117)</f>
        <v>27.3</v>
      </c>
      <c r="H118" s="19">
        <f t="shared" si="55"/>
        <v>17.799999999999997</v>
      </c>
      <c r="I118" s="19">
        <f t="shared" si="55"/>
        <v>105.1</v>
      </c>
      <c r="J118" s="19">
        <f t="shared" si="55"/>
        <v>671.9</v>
      </c>
      <c r="K118" s="25"/>
      <c r="L118" s="19">
        <f t="shared" ref="L118" si="56">SUM(L109:L117)</f>
        <v>109.71</v>
      </c>
    </row>
    <row r="119" spans="1:12" ht="15" x14ac:dyDescent="0.2">
      <c r="A119" s="29">
        <v>3</v>
      </c>
      <c r="B119" s="30">
        <v>1</v>
      </c>
      <c r="C119" s="51" t="s">
        <v>4</v>
      </c>
      <c r="D119" s="52"/>
      <c r="E119" s="31"/>
      <c r="F119" s="32">
        <f>F108+F118</f>
        <v>1293</v>
      </c>
      <c r="G119" s="32">
        <f t="shared" ref="G119" si="57">G108+G118</f>
        <v>39.1</v>
      </c>
      <c r="H119" s="32">
        <f t="shared" ref="H119" si="58">H108+H118</f>
        <v>29.199999999999996</v>
      </c>
      <c r="I119" s="32">
        <f t="shared" ref="I119" si="59">I108+I118</f>
        <v>193.5</v>
      </c>
      <c r="J119" s="32">
        <f t="shared" ref="J119:L119" si="60">J108+J118</f>
        <v>1179.0999999999999</v>
      </c>
      <c r="K119" s="32"/>
      <c r="L119" s="32">
        <f t="shared" si="60"/>
        <v>211.31</v>
      </c>
    </row>
    <row r="120" spans="1:12" ht="15" x14ac:dyDescent="0.25">
      <c r="A120" s="14">
        <v>3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150</v>
      </c>
      <c r="G120" s="40">
        <v>17</v>
      </c>
      <c r="H120" s="40">
        <v>9</v>
      </c>
      <c r="I120" s="40">
        <v>28</v>
      </c>
      <c r="J120" s="40">
        <v>342.9</v>
      </c>
      <c r="K120" s="41" t="s">
        <v>101</v>
      </c>
      <c r="L120" s="40">
        <v>72.12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686</v>
      </c>
      <c r="L122" s="43">
        <v>3.91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85</v>
      </c>
      <c r="F124" s="43">
        <v>122</v>
      </c>
      <c r="G124" s="43">
        <v>0.5</v>
      </c>
      <c r="H124" s="43">
        <v>0</v>
      </c>
      <c r="I124" s="43">
        <v>11.8</v>
      </c>
      <c r="J124" s="43">
        <v>56.4</v>
      </c>
      <c r="K124" s="44" t="s">
        <v>53</v>
      </c>
      <c r="L124" s="43">
        <v>27.45</v>
      </c>
    </row>
    <row r="125" spans="1:12" ht="25.5" x14ac:dyDescent="0.25">
      <c r="A125" s="14"/>
      <c r="B125" s="15"/>
      <c r="C125" s="11"/>
      <c r="D125" s="6" t="s">
        <v>98</v>
      </c>
      <c r="E125" s="42" t="s">
        <v>52</v>
      </c>
      <c r="F125" s="43">
        <v>20</v>
      </c>
      <c r="G125" s="43">
        <v>1.6</v>
      </c>
      <c r="H125" s="43">
        <v>0.2</v>
      </c>
      <c r="I125" s="43">
        <v>10.5</v>
      </c>
      <c r="J125" s="43">
        <v>47</v>
      </c>
      <c r="K125" s="44" t="s">
        <v>53</v>
      </c>
      <c r="L125" s="43">
        <v>2.08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492</v>
      </c>
      <c r="G127" s="19">
        <f t="shared" ref="G127:J127" si="61">SUM(G120:G126)</f>
        <v>19.100000000000001</v>
      </c>
      <c r="H127" s="19">
        <f t="shared" si="61"/>
        <v>9.1999999999999993</v>
      </c>
      <c r="I127" s="19">
        <f t="shared" si="61"/>
        <v>65.3</v>
      </c>
      <c r="J127" s="19">
        <f t="shared" si="61"/>
        <v>506.29999999999995</v>
      </c>
      <c r="K127" s="25"/>
      <c r="L127" s="19">
        <f t="shared" ref="L127" si="62">SUM(L120:L126)</f>
        <v>105.56</v>
      </c>
    </row>
    <row r="128" spans="1:12" ht="15" x14ac:dyDescent="0.25">
      <c r="A128" s="13">
        <f>A120</f>
        <v>3</v>
      </c>
      <c r="B128" s="13">
        <v>2</v>
      </c>
      <c r="C128" s="10" t="s">
        <v>25</v>
      </c>
      <c r="D128" s="7" t="s">
        <v>26</v>
      </c>
      <c r="E128" s="42" t="s">
        <v>99</v>
      </c>
      <c r="F128" s="43">
        <v>60</v>
      </c>
      <c r="G128" s="43">
        <v>0.7</v>
      </c>
      <c r="H128" s="43">
        <v>0</v>
      </c>
      <c r="I128" s="43">
        <v>2.2999999999999998</v>
      </c>
      <c r="J128" s="43">
        <v>14.4</v>
      </c>
      <c r="K128" s="44">
        <v>120</v>
      </c>
      <c r="L128" s="43">
        <v>18.8</v>
      </c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6.7</v>
      </c>
      <c r="H129" s="43">
        <v>5.5</v>
      </c>
      <c r="I129" s="43">
        <v>19.100000000000001</v>
      </c>
      <c r="J129" s="43">
        <v>140</v>
      </c>
      <c r="K129" s="44">
        <v>160</v>
      </c>
      <c r="L129" s="43">
        <v>18.03</v>
      </c>
    </row>
    <row r="130" spans="1:12" ht="15" x14ac:dyDescent="0.25">
      <c r="A130" s="14"/>
      <c r="B130" s="15"/>
      <c r="C130" s="11"/>
      <c r="D130" s="7" t="s">
        <v>28</v>
      </c>
      <c r="E130" s="42" t="s">
        <v>103</v>
      </c>
      <c r="F130" s="43">
        <v>140</v>
      </c>
      <c r="G130" s="43">
        <v>11.5</v>
      </c>
      <c r="H130" s="43">
        <v>18.8</v>
      </c>
      <c r="I130" s="43">
        <v>1.4</v>
      </c>
      <c r="J130" s="43">
        <v>252.3</v>
      </c>
      <c r="K130" s="44" t="s">
        <v>104</v>
      </c>
      <c r="L130" s="43">
        <v>40.58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4.8</v>
      </c>
      <c r="H131" s="43">
        <v>5</v>
      </c>
      <c r="I131" s="43">
        <v>21.5</v>
      </c>
      <c r="J131" s="43">
        <v>150</v>
      </c>
      <c r="K131" s="44">
        <v>297</v>
      </c>
      <c r="L131" s="43">
        <v>9.48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0.9</v>
      </c>
      <c r="H132" s="43">
        <v>0</v>
      </c>
      <c r="I132" s="43">
        <v>25.2</v>
      </c>
      <c r="J132" s="43">
        <v>105.2</v>
      </c>
      <c r="K132" s="44">
        <v>638</v>
      </c>
      <c r="L132" s="43">
        <v>10.63</v>
      </c>
    </row>
    <row r="133" spans="1:12" ht="25.5" x14ac:dyDescent="0.2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3.2</v>
      </c>
      <c r="H133" s="43">
        <v>0.4</v>
      </c>
      <c r="I133" s="43">
        <v>21</v>
      </c>
      <c r="J133" s="43">
        <v>94</v>
      </c>
      <c r="K133" s="44" t="s">
        <v>53</v>
      </c>
      <c r="L133" s="43">
        <v>4.16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3">SUM(G128:G136)</f>
        <v>27.799999999999997</v>
      </c>
      <c r="H137" s="19">
        <f t="shared" si="63"/>
        <v>29.7</v>
      </c>
      <c r="I137" s="19">
        <f t="shared" si="63"/>
        <v>90.5</v>
      </c>
      <c r="J137" s="19">
        <f t="shared" si="63"/>
        <v>755.90000000000009</v>
      </c>
      <c r="K137" s="25"/>
      <c r="L137" s="19">
        <f t="shared" ref="L137" si="64">SUM(L128:L136)</f>
        <v>101.67999999999999</v>
      </c>
    </row>
    <row r="138" spans="1:12" ht="15" x14ac:dyDescent="0.2">
      <c r="A138" s="33">
        <f>A120</f>
        <v>3</v>
      </c>
      <c r="B138" s="33">
        <f>B120</f>
        <v>2</v>
      </c>
      <c r="C138" s="51" t="s">
        <v>4</v>
      </c>
      <c r="D138" s="52"/>
      <c r="E138" s="31"/>
      <c r="F138" s="32">
        <f>F127+F137</f>
        <v>1282</v>
      </c>
      <c r="G138" s="32">
        <f t="shared" ref="G138" si="65">G127+G137</f>
        <v>46.9</v>
      </c>
      <c r="H138" s="32">
        <f t="shared" ref="H138" si="66">H127+H137</f>
        <v>38.9</v>
      </c>
      <c r="I138" s="32">
        <f t="shared" ref="I138" si="67">I127+I137</f>
        <v>155.80000000000001</v>
      </c>
      <c r="J138" s="32">
        <f t="shared" ref="J138:L138" si="68">J127+J137</f>
        <v>1262.2</v>
      </c>
      <c r="K138" s="32"/>
      <c r="L138" s="32">
        <f t="shared" si="68"/>
        <v>207.24</v>
      </c>
    </row>
    <row r="139" spans="1:12" ht="15" x14ac:dyDescent="0.25">
      <c r="A139" s="20">
        <v>3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3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3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 x14ac:dyDescent="0.25">
      <c r="A158" s="20">
        <v>3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v>3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v>3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3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3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3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1112.5714285714287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43.3</v>
      </c>
      <c r="H196" s="34">
        <f t="shared" si="93"/>
        <v>40.028571428571425</v>
      </c>
      <c r="I196" s="34">
        <f t="shared" si="93"/>
        <v>166.52857142857144</v>
      </c>
      <c r="J196" s="34">
        <f t="shared" si="93"/>
        <v>1204.1714285714286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207.22428571428571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2022-05-16T14:23:56Z</dcterms:created>
  <dcterms:modified xsi:type="dcterms:W3CDTF">2024-10-15T00:41:31Z</dcterms:modified>
</cp:coreProperties>
</file>